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<sst xmlns="http://schemas.openxmlformats.org/spreadsheetml/2006/main" count="639" uniqueCount="194">
  <si>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</si>
  <si>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</si>
  <si>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</si>
  <si>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</si>
  <si>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</si>
  <si>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</si>
  <si>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</si>
  <si>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</si>
  <si>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</si>
  <si>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</si>
  <si>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</si>
  <si>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</si>
  <si>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</si>
  <si>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</si>
  <si>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</si>
  <si>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</si>
  <si>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</si>
  <si>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</si>
  <si>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</si>
  <si>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</si>
  <si>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</si>
  <si>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</si>
  <si>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</si>
  <si>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</si>
  <si>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</si>
  <si>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</si>
  <si>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</si>
  <si>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</si>
  <si>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</si>
  <si>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</si>
  <si>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</si>
  <si>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</si>
  <si>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</si>
  <si>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</si>
  <si>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</si>
  <si>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</si>
  <si>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</si>
  <si>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</si>
  <si>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</si>
  <si>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</si>
  <si>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</si>
  <si>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</si>
  <si>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</si>
  <si>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</si>
  <si>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</si>
  <si>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</si>
  <si>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</si>
  <si>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</si>
  <si>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</si>
  <si>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</si>
  <si>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</si>
  <si>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</si>
  <si>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</si>
  <si>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</si>
  <si>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</si>
  <si>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</si>
  <si>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</si>
  <si>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</si>
  <si>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</si>
  <si>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</si>
  <si>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</si>
  <si>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</si>
  <si>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</si>
  <si>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</si>
  <si>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</si>
  <si>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</si>
  <si>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</si>
  <si>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</si>
  <si>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</si>
  <si>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</si>
  <si>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</si>
  <si>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</si>
  <si>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</si>
  <si>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</si>
  <si>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</si>
  <si>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</si>
  <si>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</si>
  <si>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</si>
  <si>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</si>
  <si>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</si>
  <si>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</si>
  <si>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</si>
  <si>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</si>
  <si>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</si>
  <si>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</si>
  <si>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</si>
  <si>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</si>
  <si>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</si>
  <si>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</si>
  <si>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</si>
  <si>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</si>
  <si>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</si>
  <si>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</si>
  <si>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</si>
  <si>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</si>
  <si>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</si>
  <si>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</si>
  <si>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</si>
  <si>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</si>
  <si>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</si>
  <si>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</si>
  <si>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</si>
  <si>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</si>
  <si>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</si>
  <si>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</si>
  <si>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</si>
  <si>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</si>
  <si>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</si>
  <si>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</si>
  <si>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</si>
  <si>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</si>
  <si>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</si>
  <si>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</si>
  <si>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</si>
  <si>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</si>
  <si>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</si>
  <si>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</si>
  <si>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</si>
  <si>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</si>
  <si>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</si>
  <si>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</si>
  <si>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</si>
  <si>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</si>
  <si>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</si>
  <si>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</si>
  <si>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</si>
  <si>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</si>
  <si>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</si>
  <si>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</si>
  <si>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</si>
  <si>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</si>
  <si>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</si>
  <si>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</si>
  <si>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</si>
  <si>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</si>
  <si>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</si>
  <si>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</si>
  <si>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</si>
  <si>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</si>
  <si>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</si>
  <si>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</si>
  <si>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</si>
  <si>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</si>
  <si>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</si>
  <si>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</si>
  <si>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</si>
  <si>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</si>
  <si>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</si>
  <si>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</si>
  <si>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</si>
  <si>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</si>
  <si>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</si>
  <si>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</si>
  <si>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</si>
  <si>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</si>
  <si>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</si>
  <si>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</si>
  <si>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</si>
  <si>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</si>
  <si>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</si>
  <si>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</si>
  <si>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</si>
  <si>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</si>
  <si>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</si>
  <si>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</si>
  <si>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</si>
  <si>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</si>
  <si>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</si>
  <si>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</si>
  <si>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</si>
  <si>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</si>
  <si>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</si>
  <si>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</si>
  <si>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</si>
  <si>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</si>
  <si>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</si>
  <si>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</si>
  <si>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</si>
  <si>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</si>
  <si>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</si>
  <si>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</si>
  <si>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</si>
  <si>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</si>
  <si>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</si>
  <si>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</si>
  <si>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</si>
  <si>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</si>
  <si>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</si>
  <si>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Приложение №2</t>
  </si>
  <si>
    <t>к Постановлению МА ВМО поселок Репино №16 от 12.04.2019 г.</t>
  </si>
  <si>
    <t>Отчет</t>
  </si>
  <si>
    <t>об исполнении расходов местного бюджета муниципального образования поселок Репино</t>
  </si>
  <si>
    <t>за 1 квартал 2019 года</t>
  </si>
  <si>
    <t>Исполнено (тыс.руб.)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</si>
</sst>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4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54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4" fontId="8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justify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84" fontId="8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8" fillId="0" borderId="2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84" fontId="5" fillId="0" borderId="32" xfId="0" applyNumberFormat="1" applyFont="1" applyFill="1" applyBorder="1" applyAlignment="1">
      <alignment horizontal="center" vertical="center" wrapText="1"/>
    </xf>
    <xf numFmtId="184" fontId="6" fillId="0" borderId="33" xfId="0" applyNumberFormat="1" applyFont="1" applyFill="1" applyBorder="1" applyAlignment="1">
      <alignment horizontal="center" wrapText="1"/>
    </xf>
    <xf numFmtId="184" fontId="6" fillId="0" borderId="33" xfId="0" applyNumberFormat="1" applyFont="1" applyFill="1" applyBorder="1" applyAlignment="1">
      <alignment horizontal="center"/>
    </xf>
    <xf numFmtId="184" fontId="6" fillId="0" borderId="16" xfId="0" applyNumberFormat="1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center" wrapText="1"/>
    </xf>
    <xf numFmtId="184" fontId="8" fillId="0" borderId="33" xfId="0" applyNumberFormat="1" applyFont="1" applyFill="1" applyBorder="1" applyAlignment="1">
      <alignment horizontal="center"/>
    </xf>
    <xf numFmtId="184" fontId="6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workbookViewId="0" topLeftCell="I183">
      <selection activeCell="I133" sqref="A133:IV133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1.75390625" style="3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8.625" style="1" customWidth="1"/>
    <col min="18" max="18" width="14.375" style="36" customWidth="1"/>
    <col min="19" max="19" width="13.375" style="56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9" ht="15.75" customHeight="1">
      <c r="A1" s="77" t="s">
        <v>188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2.75" customHeight="1">
      <c r="A2" s="78" t="s">
        <v>189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25.5" customHeight="1">
      <c r="A3" s="16"/>
      <c r="B3" s="16"/>
      <c r="C3" s="16"/>
      <c r="D3" s="16"/>
      <c r="E3" s="16"/>
      <c r="F3" s="16"/>
      <c r="G3" s="16"/>
      <c r="H3" s="16"/>
      <c r="I3" s="59" t="s">
        <v>190</v>
      </c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20.25" customHeight="1">
      <c r="A4" s="16"/>
      <c r="B4" s="16"/>
      <c r="C4" s="16"/>
      <c r="D4" s="16"/>
      <c r="E4" s="16"/>
      <c r="F4" s="16"/>
      <c r="G4" s="16"/>
      <c r="H4" s="16"/>
      <c r="I4" s="59" t="s">
        <v>191</v>
      </c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25.5" customHeight="1" thickBot="1">
      <c r="A5" s="16"/>
      <c r="B5" s="16"/>
      <c r="C5" s="16"/>
      <c r="D5" s="16"/>
      <c r="E5" s="16"/>
      <c r="F5" s="16"/>
      <c r="G5" s="16"/>
      <c r="H5" s="16"/>
      <c r="I5" s="60" t="s">
        <v>192</v>
      </c>
      <c r="J5" s="60"/>
      <c r="K5" s="60"/>
      <c r="L5" s="60"/>
      <c r="M5" s="60"/>
      <c r="N5" s="60"/>
      <c r="O5" s="60"/>
      <c r="P5" s="60"/>
      <c r="Q5" s="60"/>
      <c r="R5" s="60"/>
      <c r="S5" s="115"/>
    </row>
    <row r="6" spans="9:19" s="3" customFormat="1" ht="51.75" customHeight="1" thickBot="1">
      <c r="I6" s="79" t="s">
        <v>58</v>
      </c>
      <c r="J6" s="80"/>
      <c r="K6" s="80"/>
      <c r="L6" s="80"/>
      <c r="M6" s="80"/>
      <c r="N6" s="17" t="s">
        <v>120</v>
      </c>
      <c r="O6" s="17" t="s">
        <v>56</v>
      </c>
      <c r="P6" s="17" t="s">
        <v>0</v>
      </c>
      <c r="Q6" s="17" t="s">
        <v>119</v>
      </c>
      <c r="R6" s="116" t="s">
        <v>57</v>
      </c>
      <c r="S6" s="18" t="s">
        <v>193</v>
      </c>
    </row>
    <row r="7" spans="9:19" s="5" customFormat="1" ht="45.75" customHeight="1">
      <c r="I7" s="83" t="s">
        <v>154</v>
      </c>
      <c r="J7" s="84"/>
      <c r="K7" s="84"/>
      <c r="L7" s="84"/>
      <c r="M7" s="84"/>
      <c r="N7" s="39">
        <v>931</v>
      </c>
      <c r="O7" s="40"/>
      <c r="P7" s="41"/>
      <c r="Q7" s="41"/>
      <c r="R7" s="117">
        <f>R8</f>
        <v>2609.2</v>
      </c>
      <c r="S7" s="42">
        <f>S8</f>
        <v>580.0999999999999</v>
      </c>
    </row>
    <row r="8" spans="9:19" s="5" customFormat="1" ht="20.25" customHeight="1">
      <c r="I8" s="67" t="s">
        <v>13</v>
      </c>
      <c r="J8" s="68"/>
      <c r="K8" s="68"/>
      <c r="L8" s="68"/>
      <c r="M8" s="68"/>
      <c r="N8" s="6">
        <v>931</v>
      </c>
      <c r="O8" s="40" t="s">
        <v>129</v>
      </c>
      <c r="P8" s="7"/>
      <c r="Q8" s="40"/>
      <c r="R8" s="118">
        <f>R9+R15</f>
        <v>2609.2</v>
      </c>
      <c r="S8" s="43">
        <f>S9+S15</f>
        <v>580.0999999999999</v>
      </c>
    </row>
    <row r="9" spans="9:20" s="5" customFormat="1" ht="42" customHeight="1">
      <c r="I9" s="87" t="s">
        <v>152</v>
      </c>
      <c r="J9" s="88"/>
      <c r="K9" s="88"/>
      <c r="L9" s="88"/>
      <c r="M9" s="88"/>
      <c r="N9" s="6">
        <v>931</v>
      </c>
      <c r="O9" s="7" t="s">
        <v>8</v>
      </c>
      <c r="P9" s="7"/>
      <c r="Q9" s="40"/>
      <c r="R9" s="119">
        <f>R10</f>
        <v>1273.6</v>
      </c>
      <c r="S9" s="14">
        <f>S10</f>
        <v>295.4</v>
      </c>
      <c r="T9" s="9"/>
    </row>
    <row r="10" spans="9:19" s="5" customFormat="1" ht="103.5" customHeight="1">
      <c r="I10" s="67" t="s">
        <v>126</v>
      </c>
      <c r="J10" s="68"/>
      <c r="K10" s="68"/>
      <c r="L10" s="68"/>
      <c r="M10" s="68"/>
      <c r="N10" s="6">
        <v>931</v>
      </c>
      <c r="O10" s="7" t="s">
        <v>8</v>
      </c>
      <c r="P10" s="7" t="s">
        <v>108</v>
      </c>
      <c r="Q10" s="7"/>
      <c r="R10" s="119">
        <f>R11+R13</f>
        <v>1273.6</v>
      </c>
      <c r="S10" s="14">
        <f>S11+S13</f>
        <v>295.4</v>
      </c>
    </row>
    <row r="11" spans="9:19" s="5" customFormat="1" ht="73.5" customHeight="1">
      <c r="I11" s="61" t="s">
        <v>158</v>
      </c>
      <c r="J11" s="62"/>
      <c r="K11" s="62"/>
      <c r="L11" s="62"/>
      <c r="M11" s="62"/>
      <c r="N11" s="20">
        <v>931</v>
      </c>
      <c r="O11" s="8" t="s">
        <v>8</v>
      </c>
      <c r="P11" s="8" t="s">
        <v>108</v>
      </c>
      <c r="Q11" s="8" t="s">
        <v>52</v>
      </c>
      <c r="R11" s="120">
        <f>R12</f>
        <v>1273.6</v>
      </c>
      <c r="S11" s="15">
        <f>S12</f>
        <v>295.4</v>
      </c>
    </row>
    <row r="12" spans="9:19" s="5" customFormat="1" ht="37.5" customHeight="1">
      <c r="I12" s="65" t="s">
        <v>159</v>
      </c>
      <c r="J12" s="66"/>
      <c r="K12" s="66"/>
      <c r="L12" s="66"/>
      <c r="M12" s="19"/>
      <c r="N12" s="20">
        <v>931</v>
      </c>
      <c r="O12" s="8" t="s">
        <v>8</v>
      </c>
      <c r="P12" s="8" t="s">
        <v>108</v>
      </c>
      <c r="Q12" s="8" t="s">
        <v>64</v>
      </c>
      <c r="R12" s="120">
        <v>1273.6</v>
      </c>
      <c r="S12" s="15">
        <v>295.4</v>
      </c>
    </row>
    <row r="13" spans="9:19" s="5" customFormat="1" ht="38.25" customHeight="1" hidden="1">
      <c r="I13" s="63" t="s">
        <v>59</v>
      </c>
      <c r="J13" s="64"/>
      <c r="K13" s="64"/>
      <c r="L13" s="64"/>
      <c r="M13" s="64"/>
      <c r="N13" s="6">
        <v>931</v>
      </c>
      <c r="O13" s="8" t="s">
        <v>8</v>
      </c>
      <c r="P13" s="8" t="s">
        <v>10</v>
      </c>
      <c r="Q13" s="8" t="s">
        <v>54</v>
      </c>
      <c r="R13" s="120">
        <f>R14</f>
        <v>0</v>
      </c>
      <c r="S13" s="15">
        <f>S14</f>
        <v>0</v>
      </c>
    </row>
    <row r="14" spans="9:19" s="5" customFormat="1" ht="12.75" customHeight="1" hidden="1">
      <c r="I14" s="65" t="s">
        <v>65</v>
      </c>
      <c r="J14" s="66"/>
      <c r="K14" s="66"/>
      <c r="L14" s="66"/>
      <c r="M14" s="19"/>
      <c r="N14" s="6">
        <v>931</v>
      </c>
      <c r="O14" s="8" t="s">
        <v>8</v>
      </c>
      <c r="P14" s="8" t="s">
        <v>10</v>
      </c>
      <c r="Q14" s="21" t="s">
        <v>30</v>
      </c>
      <c r="R14" s="120"/>
      <c r="S14" s="15"/>
    </row>
    <row r="15" spans="9:19" s="5" customFormat="1" ht="60.75" customHeight="1">
      <c r="I15" s="67" t="s">
        <v>153</v>
      </c>
      <c r="J15" s="68"/>
      <c r="K15" s="68"/>
      <c r="L15" s="68"/>
      <c r="M15" s="44"/>
      <c r="N15" s="6">
        <v>931</v>
      </c>
      <c r="O15" s="7" t="s">
        <v>1</v>
      </c>
      <c r="P15" s="7"/>
      <c r="Q15" s="40"/>
      <c r="R15" s="119">
        <f>R16+R21+R24</f>
        <v>1335.6</v>
      </c>
      <c r="S15" s="14">
        <f>S16+S21+S24</f>
        <v>284.7</v>
      </c>
    </row>
    <row r="16" spans="9:19" s="5" customFormat="1" ht="43.5" customHeight="1">
      <c r="I16" s="67" t="s">
        <v>128</v>
      </c>
      <c r="J16" s="68"/>
      <c r="K16" s="68"/>
      <c r="L16" s="68"/>
      <c r="M16" s="68"/>
      <c r="N16" s="6">
        <v>931</v>
      </c>
      <c r="O16" s="7" t="s">
        <v>1</v>
      </c>
      <c r="P16" s="7" t="s">
        <v>109</v>
      </c>
      <c r="Q16" s="7"/>
      <c r="R16" s="119">
        <f>R17+R19</f>
        <v>1117.3</v>
      </c>
      <c r="S16" s="14">
        <f>S17+S19</f>
        <v>266.7</v>
      </c>
    </row>
    <row r="17" spans="9:19" s="5" customFormat="1" ht="75" customHeight="1">
      <c r="I17" s="61" t="s">
        <v>51</v>
      </c>
      <c r="J17" s="62"/>
      <c r="K17" s="62"/>
      <c r="L17" s="62"/>
      <c r="M17" s="62"/>
      <c r="N17" s="20">
        <v>931</v>
      </c>
      <c r="O17" s="8" t="s">
        <v>1</v>
      </c>
      <c r="P17" s="8" t="s">
        <v>109</v>
      </c>
      <c r="Q17" s="8" t="s">
        <v>52</v>
      </c>
      <c r="R17" s="120">
        <f>R18</f>
        <v>818.6</v>
      </c>
      <c r="S17" s="15">
        <f>S18</f>
        <v>225.8</v>
      </c>
    </row>
    <row r="18" spans="9:19" s="5" customFormat="1" ht="28.5" customHeight="1">
      <c r="I18" s="65" t="s">
        <v>74</v>
      </c>
      <c r="J18" s="66"/>
      <c r="K18" s="66"/>
      <c r="L18" s="66"/>
      <c r="M18" s="19"/>
      <c r="N18" s="20">
        <v>931</v>
      </c>
      <c r="O18" s="8" t="s">
        <v>1</v>
      </c>
      <c r="P18" s="8" t="s">
        <v>109</v>
      </c>
      <c r="Q18" s="8" t="s">
        <v>64</v>
      </c>
      <c r="R18" s="120">
        <v>818.6</v>
      </c>
      <c r="S18" s="15">
        <v>225.8</v>
      </c>
    </row>
    <row r="19" spans="9:19" s="5" customFormat="1" ht="31.5" customHeight="1">
      <c r="I19" s="63" t="s">
        <v>59</v>
      </c>
      <c r="J19" s="64"/>
      <c r="K19" s="64"/>
      <c r="L19" s="64"/>
      <c r="M19" s="64"/>
      <c r="N19" s="20">
        <v>931</v>
      </c>
      <c r="O19" s="8" t="s">
        <v>1</v>
      </c>
      <c r="P19" s="8" t="s">
        <v>109</v>
      </c>
      <c r="Q19" s="8" t="s">
        <v>54</v>
      </c>
      <c r="R19" s="120">
        <f>R20</f>
        <v>298.7</v>
      </c>
      <c r="S19" s="15">
        <f>S20</f>
        <v>40.9</v>
      </c>
    </row>
    <row r="20" spans="9:19" s="5" customFormat="1" ht="32.25" customHeight="1">
      <c r="I20" s="63" t="s">
        <v>65</v>
      </c>
      <c r="J20" s="64"/>
      <c r="K20" s="64"/>
      <c r="L20" s="64"/>
      <c r="M20" s="64"/>
      <c r="N20" s="20">
        <v>931</v>
      </c>
      <c r="O20" s="8" t="s">
        <v>1</v>
      </c>
      <c r="P20" s="8" t="s">
        <v>109</v>
      </c>
      <c r="Q20" s="8" t="s">
        <v>30</v>
      </c>
      <c r="R20" s="120">
        <f>428.7-130</f>
        <v>298.7</v>
      </c>
      <c r="S20" s="15">
        <v>40.9</v>
      </c>
    </row>
    <row r="21" spans="9:19" s="5" customFormat="1" ht="75.75" customHeight="1">
      <c r="I21" s="85" t="s">
        <v>127</v>
      </c>
      <c r="J21" s="86"/>
      <c r="K21" s="86"/>
      <c r="L21" s="86"/>
      <c r="M21" s="86"/>
      <c r="N21" s="6">
        <v>931</v>
      </c>
      <c r="O21" s="7" t="s">
        <v>1</v>
      </c>
      <c r="P21" s="7" t="s">
        <v>110</v>
      </c>
      <c r="Q21" s="7"/>
      <c r="R21" s="119">
        <f>R22</f>
        <v>146.3</v>
      </c>
      <c r="S21" s="14">
        <f>S22</f>
        <v>0</v>
      </c>
    </row>
    <row r="22" spans="9:19" s="5" customFormat="1" ht="73.5" customHeight="1">
      <c r="I22" s="63" t="s">
        <v>51</v>
      </c>
      <c r="J22" s="64"/>
      <c r="K22" s="64"/>
      <c r="L22" s="64"/>
      <c r="M22" s="64"/>
      <c r="N22" s="20">
        <v>931</v>
      </c>
      <c r="O22" s="8" t="s">
        <v>1</v>
      </c>
      <c r="P22" s="8" t="s">
        <v>110</v>
      </c>
      <c r="Q22" s="8" t="s">
        <v>52</v>
      </c>
      <c r="R22" s="120">
        <f>R23</f>
        <v>146.3</v>
      </c>
      <c r="S22" s="15">
        <f>S23</f>
        <v>0</v>
      </c>
    </row>
    <row r="23" spans="9:19" s="5" customFormat="1" ht="30" customHeight="1">
      <c r="I23" s="63" t="s">
        <v>74</v>
      </c>
      <c r="J23" s="64"/>
      <c r="K23" s="64"/>
      <c r="L23" s="64"/>
      <c r="M23" s="64"/>
      <c r="N23" s="20">
        <v>931</v>
      </c>
      <c r="O23" s="8" t="s">
        <v>1</v>
      </c>
      <c r="P23" s="8" t="s">
        <v>110</v>
      </c>
      <c r="Q23" s="8" t="s">
        <v>64</v>
      </c>
      <c r="R23" s="120">
        <v>146.3</v>
      </c>
      <c r="S23" s="15">
        <v>0</v>
      </c>
    </row>
    <row r="24" spans="9:19" s="5" customFormat="1" ht="59.25" customHeight="1">
      <c r="I24" s="67" t="s">
        <v>31</v>
      </c>
      <c r="J24" s="68"/>
      <c r="K24" s="68"/>
      <c r="L24" s="68"/>
      <c r="M24" s="68"/>
      <c r="N24" s="6">
        <v>931</v>
      </c>
      <c r="O24" s="7" t="s">
        <v>1</v>
      </c>
      <c r="P24" s="22" t="s">
        <v>82</v>
      </c>
      <c r="Q24" s="8"/>
      <c r="R24" s="119">
        <f>R25</f>
        <v>72</v>
      </c>
      <c r="S24" s="14">
        <f>S25</f>
        <v>18</v>
      </c>
    </row>
    <row r="25" spans="9:19" s="5" customFormat="1" ht="15" customHeight="1">
      <c r="I25" s="113" t="s">
        <v>41</v>
      </c>
      <c r="J25" s="114"/>
      <c r="K25" s="114"/>
      <c r="L25" s="114"/>
      <c r="M25" s="114"/>
      <c r="N25" s="20">
        <v>931</v>
      </c>
      <c r="O25" s="8" t="s">
        <v>1</v>
      </c>
      <c r="P25" s="26" t="s">
        <v>82</v>
      </c>
      <c r="Q25" s="26" t="s">
        <v>55</v>
      </c>
      <c r="R25" s="121">
        <f>R26</f>
        <v>72</v>
      </c>
      <c r="S25" s="58">
        <f>S26</f>
        <v>18</v>
      </c>
    </row>
    <row r="26" spans="9:19" s="5" customFormat="1" ht="16.5" customHeight="1">
      <c r="I26" s="65" t="s">
        <v>62</v>
      </c>
      <c r="J26" s="66"/>
      <c r="K26" s="66"/>
      <c r="L26" s="66"/>
      <c r="M26" s="53"/>
      <c r="N26" s="20">
        <v>931</v>
      </c>
      <c r="O26" s="8" t="s">
        <v>1</v>
      </c>
      <c r="P26" s="26" t="s">
        <v>82</v>
      </c>
      <c r="Q26" s="26" t="s">
        <v>66</v>
      </c>
      <c r="R26" s="121">
        <v>72</v>
      </c>
      <c r="S26" s="58">
        <v>18</v>
      </c>
    </row>
    <row r="27" spans="9:19" s="5" customFormat="1" ht="43.5" customHeight="1">
      <c r="I27" s="110" t="s">
        <v>155</v>
      </c>
      <c r="J27" s="111"/>
      <c r="K27" s="111"/>
      <c r="L27" s="111"/>
      <c r="M27" s="111"/>
      <c r="N27" s="6">
        <v>887</v>
      </c>
      <c r="O27" s="7"/>
      <c r="P27" s="22"/>
      <c r="Q27" s="22"/>
      <c r="R27" s="119">
        <f>R28+R56+R83+R93+R144+R157+R162+R178</f>
        <v>54112.700000000004</v>
      </c>
      <c r="S27" s="14">
        <f>S28+S56+S83+S93+S144+S157+S162+S178</f>
        <v>8456.3</v>
      </c>
    </row>
    <row r="28" spans="9:19" s="5" customFormat="1" ht="24.75" customHeight="1">
      <c r="I28" s="67" t="s">
        <v>13</v>
      </c>
      <c r="J28" s="68"/>
      <c r="K28" s="68"/>
      <c r="L28" s="68"/>
      <c r="M28" s="68"/>
      <c r="N28" s="6">
        <v>887</v>
      </c>
      <c r="O28" s="40" t="s">
        <v>129</v>
      </c>
      <c r="P28" s="7"/>
      <c r="Q28" s="40"/>
      <c r="R28" s="119">
        <f>R29+R48+R53</f>
        <v>8364.400000000001</v>
      </c>
      <c r="S28" s="14">
        <f>S29+S48+S53</f>
        <v>1918.4</v>
      </c>
    </row>
    <row r="29" spans="9:19" s="10" customFormat="1" ht="61.5" customHeight="1">
      <c r="I29" s="67" t="s">
        <v>77</v>
      </c>
      <c r="J29" s="68"/>
      <c r="K29" s="68"/>
      <c r="L29" s="68"/>
      <c r="M29" s="45"/>
      <c r="N29" s="6">
        <v>887</v>
      </c>
      <c r="O29" s="7" t="s">
        <v>2</v>
      </c>
      <c r="P29" s="7"/>
      <c r="Q29" s="7"/>
      <c r="R29" s="119">
        <f>R33+R36+R43</f>
        <v>8337.2</v>
      </c>
      <c r="S29" s="14">
        <f>S33+S36+S43</f>
        <v>1918.4</v>
      </c>
    </row>
    <row r="30" spans="9:19" s="10" customFormat="1" ht="25.5" customHeight="1" hidden="1">
      <c r="I30" s="87" t="s">
        <v>32</v>
      </c>
      <c r="J30" s="88"/>
      <c r="K30" s="88"/>
      <c r="L30" s="88"/>
      <c r="M30" s="88"/>
      <c r="N30" s="6">
        <v>887</v>
      </c>
      <c r="O30" s="7" t="s">
        <v>2</v>
      </c>
      <c r="P30" s="7" t="s">
        <v>80</v>
      </c>
      <c r="Q30" s="7"/>
      <c r="R30" s="119">
        <f>R31</f>
        <v>0</v>
      </c>
      <c r="S30" s="14">
        <f>S31</f>
        <v>0</v>
      </c>
    </row>
    <row r="31" spans="9:19" s="10" customFormat="1" ht="71.25" customHeight="1" hidden="1">
      <c r="I31" s="61" t="s">
        <v>51</v>
      </c>
      <c r="J31" s="62"/>
      <c r="K31" s="62"/>
      <c r="L31" s="62"/>
      <c r="M31" s="62"/>
      <c r="N31" s="6">
        <v>887</v>
      </c>
      <c r="O31" s="8" t="s">
        <v>2</v>
      </c>
      <c r="P31" s="8" t="s">
        <v>80</v>
      </c>
      <c r="Q31" s="8" t="s">
        <v>52</v>
      </c>
      <c r="R31" s="120">
        <f>R32</f>
        <v>0</v>
      </c>
      <c r="S31" s="15">
        <f>S32</f>
        <v>0</v>
      </c>
    </row>
    <row r="32" spans="9:19" s="10" customFormat="1" ht="36.75" customHeight="1" hidden="1">
      <c r="I32" s="61" t="s">
        <v>63</v>
      </c>
      <c r="J32" s="62"/>
      <c r="K32" s="62"/>
      <c r="L32" s="62"/>
      <c r="M32" s="46"/>
      <c r="N32" s="6">
        <v>887</v>
      </c>
      <c r="O32" s="8" t="s">
        <v>2</v>
      </c>
      <c r="P32" s="8" t="s">
        <v>80</v>
      </c>
      <c r="Q32" s="8" t="s">
        <v>64</v>
      </c>
      <c r="R32" s="120"/>
      <c r="S32" s="15"/>
    </row>
    <row r="33" spans="9:19" s="5" customFormat="1" ht="58.5" customHeight="1">
      <c r="I33" s="67" t="s">
        <v>182</v>
      </c>
      <c r="J33" s="68"/>
      <c r="K33" s="68"/>
      <c r="L33" s="76"/>
      <c r="M33" s="55"/>
      <c r="N33" s="6">
        <v>887</v>
      </c>
      <c r="O33" s="7" t="s">
        <v>2</v>
      </c>
      <c r="P33" s="7" t="s">
        <v>180</v>
      </c>
      <c r="Q33" s="7"/>
      <c r="R33" s="119">
        <f>R34</f>
        <v>1225.6</v>
      </c>
      <c r="S33" s="14">
        <f>S34</f>
        <v>295.7</v>
      </c>
    </row>
    <row r="34" spans="9:19" s="5" customFormat="1" ht="66.75" customHeight="1">
      <c r="I34" s="81" t="s">
        <v>158</v>
      </c>
      <c r="J34" s="82"/>
      <c r="K34" s="82"/>
      <c r="L34" s="82"/>
      <c r="M34" s="23"/>
      <c r="N34" s="20">
        <v>887</v>
      </c>
      <c r="O34" s="8" t="s">
        <v>2</v>
      </c>
      <c r="P34" s="8" t="s">
        <v>180</v>
      </c>
      <c r="Q34" s="8" t="s">
        <v>52</v>
      </c>
      <c r="R34" s="120">
        <f>R35</f>
        <v>1225.6</v>
      </c>
      <c r="S34" s="15">
        <f>S35</f>
        <v>295.7</v>
      </c>
    </row>
    <row r="35" spans="9:19" s="5" customFormat="1" ht="30.75" customHeight="1">
      <c r="I35" s="65" t="s">
        <v>159</v>
      </c>
      <c r="J35" s="66"/>
      <c r="K35" s="66"/>
      <c r="L35" s="66"/>
      <c r="M35" s="23"/>
      <c r="N35" s="20">
        <v>887</v>
      </c>
      <c r="O35" s="8" t="s">
        <v>2</v>
      </c>
      <c r="P35" s="8" t="s">
        <v>180</v>
      </c>
      <c r="Q35" s="8" t="s">
        <v>64</v>
      </c>
      <c r="R35" s="120">
        <v>1225.6</v>
      </c>
      <c r="S35" s="15">
        <v>295.7</v>
      </c>
    </row>
    <row r="36" spans="9:19" s="5" customFormat="1" ht="58.5" customHeight="1">
      <c r="I36" s="67" t="s">
        <v>79</v>
      </c>
      <c r="J36" s="68"/>
      <c r="K36" s="68"/>
      <c r="L36" s="76"/>
      <c r="M36" s="55"/>
      <c r="N36" s="6">
        <v>887</v>
      </c>
      <c r="O36" s="7" t="s">
        <v>2</v>
      </c>
      <c r="P36" s="7" t="s">
        <v>80</v>
      </c>
      <c r="Q36" s="7"/>
      <c r="R36" s="119">
        <f>R37+R39+R41</f>
        <v>6278.400000000001</v>
      </c>
      <c r="S36" s="14">
        <f>S37+S39+S41</f>
        <v>1428.8000000000002</v>
      </c>
    </row>
    <row r="37" spans="9:19" s="5" customFormat="1" ht="70.5" customHeight="1">
      <c r="I37" s="81" t="s">
        <v>158</v>
      </c>
      <c r="J37" s="82"/>
      <c r="K37" s="82"/>
      <c r="L37" s="82"/>
      <c r="M37" s="23"/>
      <c r="N37" s="20">
        <v>887</v>
      </c>
      <c r="O37" s="8" t="s">
        <v>2</v>
      </c>
      <c r="P37" s="8" t="s">
        <v>80</v>
      </c>
      <c r="Q37" s="8" t="s">
        <v>52</v>
      </c>
      <c r="R37" s="120">
        <f>R38</f>
        <v>4502.3</v>
      </c>
      <c r="S37" s="15">
        <f>S38</f>
        <v>1206.9</v>
      </c>
    </row>
    <row r="38" spans="9:19" s="5" customFormat="1" ht="30.75" customHeight="1">
      <c r="I38" s="65" t="s">
        <v>159</v>
      </c>
      <c r="J38" s="66"/>
      <c r="K38" s="66"/>
      <c r="L38" s="66"/>
      <c r="M38" s="23"/>
      <c r="N38" s="20">
        <v>887</v>
      </c>
      <c r="O38" s="8" t="s">
        <v>2</v>
      </c>
      <c r="P38" s="8" t="s">
        <v>80</v>
      </c>
      <c r="Q38" s="8" t="s">
        <v>64</v>
      </c>
      <c r="R38" s="120">
        <v>4502.3</v>
      </c>
      <c r="S38" s="15">
        <v>1206.9</v>
      </c>
    </row>
    <row r="39" spans="9:19" s="5" customFormat="1" ht="30" customHeight="1">
      <c r="I39" s="65" t="s">
        <v>53</v>
      </c>
      <c r="J39" s="66"/>
      <c r="K39" s="66"/>
      <c r="L39" s="66"/>
      <c r="M39" s="23"/>
      <c r="N39" s="20">
        <v>887</v>
      </c>
      <c r="O39" s="8" t="s">
        <v>2</v>
      </c>
      <c r="P39" s="8" t="s">
        <v>80</v>
      </c>
      <c r="Q39" s="8" t="s">
        <v>54</v>
      </c>
      <c r="R39" s="120">
        <f>R40</f>
        <v>1145</v>
      </c>
      <c r="S39" s="15">
        <f>S40</f>
        <v>184.5</v>
      </c>
    </row>
    <row r="40" spans="9:19" s="5" customFormat="1" ht="42" customHeight="1">
      <c r="I40" s="65" t="s">
        <v>65</v>
      </c>
      <c r="J40" s="66"/>
      <c r="K40" s="66"/>
      <c r="L40" s="66"/>
      <c r="M40" s="23"/>
      <c r="N40" s="20">
        <v>887</v>
      </c>
      <c r="O40" s="8" t="s">
        <v>2</v>
      </c>
      <c r="P40" s="8" t="s">
        <v>80</v>
      </c>
      <c r="Q40" s="8" t="s">
        <v>30</v>
      </c>
      <c r="R40" s="120">
        <f>1422.6-277.6</f>
        <v>1145</v>
      </c>
      <c r="S40" s="15">
        <v>184.5</v>
      </c>
    </row>
    <row r="41" spans="9:19" s="5" customFormat="1" ht="20.25" customHeight="1">
      <c r="I41" s="74" t="s">
        <v>41</v>
      </c>
      <c r="J41" s="75"/>
      <c r="K41" s="75"/>
      <c r="L41" s="75"/>
      <c r="M41" s="23"/>
      <c r="N41" s="20">
        <v>887</v>
      </c>
      <c r="O41" s="8" t="s">
        <v>2</v>
      </c>
      <c r="P41" s="8" t="s">
        <v>80</v>
      </c>
      <c r="Q41" s="8" t="s">
        <v>55</v>
      </c>
      <c r="R41" s="120">
        <f>R42</f>
        <v>631.1</v>
      </c>
      <c r="S41" s="15">
        <f>S42</f>
        <v>37.4</v>
      </c>
    </row>
    <row r="42" spans="9:19" s="5" customFormat="1" ht="20.25" customHeight="1">
      <c r="I42" s="65" t="s">
        <v>62</v>
      </c>
      <c r="J42" s="66"/>
      <c r="K42" s="66"/>
      <c r="L42" s="66"/>
      <c r="M42" s="23"/>
      <c r="N42" s="20">
        <v>887</v>
      </c>
      <c r="O42" s="8" t="s">
        <v>2</v>
      </c>
      <c r="P42" s="8" t="s">
        <v>80</v>
      </c>
      <c r="Q42" s="8" t="s">
        <v>66</v>
      </c>
      <c r="R42" s="120">
        <f>223.5+130+277.6</f>
        <v>631.1</v>
      </c>
      <c r="S42" s="15">
        <v>37.4</v>
      </c>
    </row>
    <row r="43" spans="9:20" s="5" customFormat="1" ht="74.25" customHeight="1">
      <c r="I43" s="67" t="s">
        <v>111</v>
      </c>
      <c r="J43" s="68"/>
      <c r="K43" s="68"/>
      <c r="L43" s="76"/>
      <c r="M43" s="44"/>
      <c r="N43" s="6">
        <v>887</v>
      </c>
      <c r="O43" s="7" t="s">
        <v>2</v>
      </c>
      <c r="P43" s="7" t="s">
        <v>115</v>
      </c>
      <c r="Q43" s="7"/>
      <c r="R43" s="119">
        <f>R44+R46</f>
        <v>833.1999999999999</v>
      </c>
      <c r="S43" s="14">
        <f>S44+S46</f>
        <v>193.89999999999998</v>
      </c>
      <c r="T43" s="4"/>
    </row>
    <row r="44" spans="9:20" s="5" customFormat="1" ht="91.5" customHeight="1">
      <c r="I44" s="74" t="s">
        <v>51</v>
      </c>
      <c r="J44" s="75"/>
      <c r="K44" s="75"/>
      <c r="L44" s="75"/>
      <c r="M44" s="75"/>
      <c r="N44" s="20">
        <v>887</v>
      </c>
      <c r="O44" s="8" t="s">
        <v>2</v>
      </c>
      <c r="P44" s="8" t="s">
        <v>115</v>
      </c>
      <c r="Q44" s="8" t="s">
        <v>52</v>
      </c>
      <c r="R44" s="120">
        <f>R45</f>
        <v>791.4</v>
      </c>
      <c r="S44" s="15">
        <f>S45</f>
        <v>192.2</v>
      </c>
      <c r="T44" s="4"/>
    </row>
    <row r="45" spans="9:20" s="5" customFormat="1" ht="30" customHeight="1">
      <c r="I45" s="65" t="s">
        <v>159</v>
      </c>
      <c r="J45" s="66"/>
      <c r="K45" s="66"/>
      <c r="L45" s="66"/>
      <c r="M45" s="19"/>
      <c r="N45" s="20">
        <v>887</v>
      </c>
      <c r="O45" s="8" t="s">
        <v>2</v>
      </c>
      <c r="P45" s="8" t="s">
        <v>115</v>
      </c>
      <c r="Q45" s="8" t="s">
        <v>64</v>
      </c>
      <c r="R45" s="120">
        <v>791.4</v>
      </c>
      <c r="S45" s="15">
        <v>192.2</v>
      </c>
      <c r="T45" s="4"/>
    </row>
    <row r="46" spans="9:20" s="5" customFormat="1" ht="30.75" customHeight="1">
      <c r="I46" s="97" t="s">
        <v>59</v>
      </c>
      <c r="J46" s="98"/>
      <c r="K46" s="98"/>
      <c r="L46" s="98"/>
      <c r="M46" s="98"/>
      <c r="N46" s="20">
        <v>887</v>
      </c>
      <c r="O46" s="8" t="s">
        <v>2</v>
      </c>
      <c r="P46" s="8" t="s">
        <v>115</v>
      </c>
      <c r="Q46" s="8" t="s">
        <v>54</v>
      </c>
      <c r="R46" s="120">
        <f>R47</f>
        <v>41.8</v>
      </c>
      <c r="S46" s="15">
        <f>S47</f>
        <v>1.7</v>
      </c>
      <c r="T46" s="4"/>
    </row>
    <row r="47" spans="9:20" s="5" customFormat="1" ht="43.5" customHeight="1">
      <c r="I47" s="65" t="s">
        <v>65</v>
      </c>
      <c r="J47" s="66"/>
      <c r="K47" s="66"/>
      <c r="L47" s="66"/>
      <c r="M47" s="24"/>
      <c r="N47" s="20">
        <v>887</v>
      </c>
      <c r="O47" s="8" t="s">
        <v>2</v>
      </c>
      <c r="P47" s="8" t="s">
        <v>115</v>
      </c>
      <c r="Q47" s="8" t="s">
        <v>30</v>
      </c>
      <c r="R47" s="120">
        <v>41.8</v>
      </c>
      <c r="S47" s="15">
        <v>1.7</v>
      </c>
      <c r="T47" s="4"/>
    </row>
    <row r="48" spans="9:19" s="10" customFormat="1" ht="15.75" customHeight="1">
      <c r="I48" s="67" t="s">
        <v>14</v>
      </c>
      <c r="J48" s="68"/>
      <c r="K48" s="68"/>
      <c r="L48" s="68"/>
      <c r="M48" s="25"/>
      <c r="N48" s="6">
        <v>887</v>
      </c>
      <c r="O48" s="7" t="s">
        <v>18</v>
      </c>
      <c r="P48" s="7"/>
      <c r="Q48" s="7"/>
      <c r="R48" s="119">
        <f>R49</f>
        <v>20</v>
      </c>
      <c r="S48" s="14">
        <f>S49</f>
        <v>0</v>
      </c>
    </row>
    <row r="49" spans="9:19" s="5" customFormat="1" ht="15" customHeight="1">
      <c r="I49" s="69" t="s">
        <v>33</v>
      </c>
      <c r="J49" s="70"/>
      <c r="K49" s="70"/>
      <c r="L49" s="70"/>
      <c r="M49" s="70"/>
      <c r="N49" s="20">
        <v>887</v>
      </c>
      <c r="O49" s="8" t="s">
        <v>18</v>
      </c>
      <c r="P49" s="8" t="s">
        <v>81</v>
      </c>
      <c r="Q49" s="8"/>
      <c r="R49" s="120">
        <f>R50</f>
        <v>20</v>
      </c>
      <c r="S49" s="15">
        <f>S50</f>
        <v>0</v>
      </c>
    </row>
    <row r="50" spans="9:19" s="5" customFormat="1" ht="15">
      <c r="I50" s="71" t="s">
        <v>41</v>
      </c>
      <c r="J50" s="72"/>
      <c r="K50" s="72"/>
      <c r="L50" s="72"/>
      <c r="M50" s="73"/>
      <c r="N50" s="20">
        <v>887</v>
      </c>
      <c r="O50" s="8" t="s">
        <v>18</v>
      </c>
      <c r="P50" s="8" t="s">
        <v>81</v>
      </c>
      <c r="Q50" s="8" t="s">
        <v>55</v>
      </c>
      <c r="R50" s="120">
        <v>20</v>
      </c>
      <c r="S50" s="15">
        <f>S51</f>
        <v>0</v>
      </c>
    </row>
    <row r="51" spans="9:19" s="5" customFormat="1" ht="15">
      <c r="I51" s="65" t="s">
        <v>62</v>
      </c>
      <c r="J51" s="66"/>
      <c r="K51" s="66"/>
      <c r="L51" s="66"/>
      <c r="M51" s="52"/>
      <c r="N51" s="20">
        <v>887</v>
      </c>
      <c r="O51" s="8" t="s">
        <v>18</v>
      </c>
      <c r="P51" s="8" t="s">
        <v>81</v>
      </c>
      <c r="Q51" s="8" t="s">
        <v>73</v>
      </c>
      <c r="R51" s="120">
        <v>20</v>
      </c>
      <c r="S51" s="15">
        <v>0</v>
      </c>
    </row>
    <row r="52" spans="9:19" s="5" customFormat="1" ht="15">
      <c r="I52" s="67" t="s">
        <v>185</v>
      </c>
      <c r="J52" s="68"/>
      <c r="K52" s="68"/>
      <c r="L52" s="68"/>
      <c r="M52" s="52"/>
      <c r="N52" s="6">
        <v>887</v>
      </c>
      <c r="O52" s="7" t="s">
        <v>186</v>
      </c>
      <c r="P52" s="7"/>
      <c r="Q52" s="7"/>
      <c r="R52" s="119">
        <f>R53</f>
        <v>7.2</v>
      </c>
      <c r="S52" s="14">
        <f>S53</f>
        <v>0</v>
      </c>
    </row>
    <row r="53" spans="9:19" s="5" customFormat="1" ht="78.75" customHeight="1">
      <c r="I53" s="67" t="s">
        <v>112</v>
      </c>
      <c r="J53" s="68"/>
      <c r="K53" s="68"/>
      <c r="L53" s="68"/>
      <c r="M53" s="23"/>
      <c r="N53" s="6">
        <v>887</v>
      </c>
      <c r="O53" s="7" t="s">
        <v>186</v>
      </c>
      <c r="P53" s="7" t="s">
        <v>116</v>
      </c>
      <c r="Q53" s="7"/>
      <c r="R53" s="119">
        <f>R54</f>
        <v>7.2</v>
      </c>
      <c r="S53" s="14">
        <f>S54</f>
        <v>0</v>
      </c>
    </row>
    <row r="54" spans="9:19" s="5" customFormat="1" ht="28.5" customHeight="1">
      <c r="I54" s="65" t="s">
        <v>53</v>
      </c>
      <c r="J54" s="66"/>
      <c r="K54" s="66"/>
      <c r="L54" s="66"/>
      <c r="M54" s="23"/>
      <c r="N54" s="20">
        <v>887</v>
      </c>
      <c r="O54" s="8" t="s">
        <v>186</v>
      </c>
      <c r="P54" s="8" t="s">
        <v>116</v>
      </c>
      <c r="Q54" s="8" t="s">
        <v>54</v>
      </c>
      <c r="R54" s="120">
        <f>R55</f>
        <v>7.2</v>
      </c>
      <c r="S54" s="15">
        <f>S55</f>
        <v>0</v>
      </c>
    </row>
    <row r="55" spans="9:19" s="5" customFormat="1" ht="43.5" customHeight="1">
      <c r="I55" s="65" t="s">
        <v>65</v>
      </c>
      <c r="J55" s="66"/>
      <c r="K55" s="66"/>
      <c r="L55" s="66"/>
      <c r="M55" s="23"/>
      <c r="N55" s="20">
        <v>887</v>
      </c>
      <c r="O55" s="8" t="s">
        <v>186</v>
      </c>
      <c r="P55" s="8" t="s">
        <v>116</v>
      </c>
      <c r="Q55" s="8" t="s">
        <v>30</v>
      </c>
      <c r="R55" s="120">
        <v>7.2</v>
      </c>
      <c r="S55" s="15">
        <v>0</v>
      </c>
    </row>
    <row r="56" spans="9:19" s="10" customFormat="1" ht="31.5" customHeight="1">
      <c r="I56" s="67" t="s">
        <v>12</v>
      </c>
      <c r="J56" s="68"/>
      <c r="K56" s="68"/>
      <c r="L56" s="68"/>
      <c r="M56" s="25"/>
      <c r="N56" s="6">
        <v>887</v>
      </c>
      <c r="O56" s="7" t="s">
        <v>130</v>
      </c>
      <c r="P56" s="7"/>
      <c r="Q56" s="22"/>
      <c r="R56" s="119">
        <f>R61+R64</f>
        <v>36</v>
      </c>
      <c r="S56" s="14">
        <f>S61+S64</f>
        <v>0</v>
      </c>
    </row>
    <row r="57" spans="9:19" s="10" customFormat="1" ht="42.75" customHeight="1">
      <c r="I57" s="105" t="s">
        <v>156</v>
      </c>
      <c r="J57" s="106"/>
      <c r="K57" s="106"/>
      <c r="L57" s="106"/>
      <c r="M57" s="47"/>
      <c r="N57" s="6">
        <v>887</v>
      </c>
      <c r="O57" s="7" t="s">
        <v>3</v>
      </c>
      <c r="P57" s="7"/>
      <c r="Q57" s="22"/>
      <c r="R57" s="119">
        <f>R58+R61</f>
        <v>10</v>
      </c>
      <c r="S57" s="14">
        <f>S58+S61</f>
        <v>0</v>
      </c>
    </row>
    <row r="58" spans="1:19" s="5" customFormat="1" ht="81" customHeight="1" hidden="1">
      <c r="A58" s="10"/>
      <c r="B58" s="10"/>
      <c r="C58" s="10"/>
      <c r="D58" s="10"/>
      <c r="E58" s="10"/>
      <c r="F58" s="10"/>
      <c r="G58" s="10"/>
      <c r="H58" s="10"/>
      <c r="I58" s="102" t="s">
        <v>78</v>
      </c>
      <c r="J58" s="103"/>
      <c r="K58" s="103"/>
      <c r="L58" s="103"/>
      <c r="M58" s="47"/>
      <c r="N58" s="6">
        <v>887</v>
      </c>
      <c r="O58" s="7" t="s">
        <v>3</v>
      </c>
      <c r="P58" s="7" t="s">
        <v>87</v>
      </c>
      <c r="Q58" s="7"/>
      <c r="R58" s="119">
        <f>R59</f>
        <v>0</v>
      </c>
      <c r="S58" s="14">
        <f>S59</f>
        <v>0</v>
      </c>
    </row>
    <row r="59" spans="9:19" s="5" customFormat="1" ht="59.25" customHeight="1" hidden="1">
      <c r="I59" s="65" t="s">
        <v>59</v>
      </c>
      <c r="J59" s="66"/>
      <c r="K59" s="66"/>
      <c r="L59" s="66"/>
      <c r="M59" s="66"/>
      <c r="N59" s="6">
        <v>887</v>
      </c>
      <c r="O59" s="8" t="s">
        <v>3</v>
      </c>
      <c r="P59" s="8" t="s">
        <v>87</v>
      </c>
      <c r="Q59" s="8" t="s">
        <v>54</v>
      </c>
      <c r="R59" s="120">
        <f>R60</f>
        <v>0</v>
      </c>
      <c r="S59" s="15">
        <f>S60</f>
        <v>0</v>
      </c>
    </row>
    <row r="60" spans="9:19" s="5" customFormat="1" ht="42" customHeight="1" hidden="1">
      <c r="I60" s="65" t="s">
        <v>65</v>
      </c>
      <c r="J60" s="66"/>
      <c r="K60" s="66"/>
      <c r="L60" s="66"/>
      <c r="M60" s="38"/>
      <c r="N60" s="6">
        <v>887</v>
      </c>
      <c r="O60" s="8" t="s">
        <v>3</v>
      </c>
      <c r="P60" s="8" t="s">
        <v>87</v>
      </c>
      <c r="Q60" s="8" t="s">
        <v>30</v>
      </c>
      <c r="R60" s="120"/>
      <c r="S60" s="15"/>
    </row>
    <row r="61" spans="1:19" s="5" customFormat="1" ht="92.25" customHeight="1">
      <c r="A61" s="10"/>
      <c r="B61" s="10"/>
      <c r="C61" s="10"/>
      <c r="D61" s="10"/>
      <c r="E61" s="10"/>
      <c r="F61" s="10"/>
      <c r="G61" s="10"/>
      <c r="H61" s="10"/>
      <c r="I61" s="74" t="s">
        <v>40</v>
      </c>
      <c r="J61" s="75"/>
      <c r="K61" s="75"/>
      <c r="L61" s="75"/>
      <c r="M61" s="47"/>
      <c r="N61" s="6">
        <v>887</v>
      </c>
      <c r="O61" s="7" t="s">
        <v>3</v>
      </c>
      <c r="P61" s="7" t="s">
        <v>88</v>
      </c>
      <c r="Q61" s="7"/>
      <c r="R61" s="119">
        <f>R62</f>
        <v>10</v>
      </c>
      <c r="S61" s="14">
        <f>S62</f>
        <v>0</v>
      </c>
    </row>
    <row r="62" spans="9:19" s="5" customFormat="1" ht="29.25" customHeight="1">
      <c r="I62" s="97" t="s">
        <v>59</v>
      </c>
      <c r="J62" s="98"/>
      <c r="K62" s="98"/>
      <c r="L62" s="98"/>
      <c r="M62" s="98"/>
      <c r="N62" s="20">
        <v>887</v>
      </c>
      <c r="O62" s="8" t="s">
        <v>3</v>
      </c>
      <c r="P62" s="8" t="s">
        <v>88</v>
      </c>
      <c r="Q62" s="8" t="s">
        <v>54</v>
      </c>
      <c r="R62" s="120">
        <f>R63</f>
        <v>10</v>
      </c>
      <c r="S62" s="15">
        <f>S63</f>
        <v>0</v>
      </c>
    </row>
    <row r="63" spans="9:19" s="5" customFormat="1" ht="42" customHeight="1">
      <c r="I63" s="65" t="s">
        <v>65</v>
      </c>
      <c r="J63" s="66"/>
      <c r="K63" s="66"/>
      <c r="L63" s="66"/>
      <c r="M63" s="24"/>
      <c r="N63" s="20">
        <v>887</v>
      </c>
      <c r="O63" s="8" t="s">
        <v>3</v>
      </c>
      <c r="P63" s="8" t="s">
        <v>88</v>
      </c>
      <c r="Q63" s="8" t="s">
        <v>30</v>
      </c>
      <c r="R63" s="120">
        <v>10</v>
      </c>
      <c r="S63" s="15">
        <v>0</v>
      </c>
    </row>
    <row r="64" spans="9:19" s="5" customFormat="1" ht="42" customHeight="1">
      <c r="I64" s="67" t="s">
        <v>163</v>
      </c>
      <c r="J64" s="68"/>
      <c r="K64" s="68"/>
      <c r="L64" s="68"/>
      <c r="M64" s="24"/>
      <c r="N64" s="6">
        <v>887</v>
      </c>
      <c r="O64" s="7" t="s">
        <v>164</v>
      </c>
      <c r="P64" s="7"/>
      <c r="Q64" s="7"/>
      <c r="R64" s="119">
        <f>R65+R68+R71+R74+R77+R80</f>
        <v>26</v>
      </c>
      <c r="S64" s="14">
        <f>S65+S68+S71+S74+S77+S80</f>
        <v>0</v>
      </c>
    </row>
    <row r="65" spans="9:19" s="5" customFormat="1" ht="72.75" customHeight="1">
      <c r="I65" s="67" t="s">
        <v>75</v>
      </c>
      <c r="J65" s="68"/>
      <c r="K65" s="68"/>
      <c r="L65" s="68"/>
      <c r="M65" s="19"/>
      <c r="N65" s="6">
        <v>887</v>
      </c>
      <c r="O65" s="7" t="s">
        <v>164</v>
      </c>
      <c r="P65" s="22" t="s">
        <v>83</v>
      </c>
      <c r="Q65" s="22"/>
      <c r="R65" s="119">
        <f>R66</f>
        <v>5</v>
      </c>
      <c r="S65" s="14">
        <f>S66</f>
        <v>0</v>
      </c>
    </row>
    <row r="66" spans="9:19" s="5" customFormat="1" ht="39" customHeight="1">
      <c r="I66" s="65" t="s">
        <v>59</v>
      </c>
      <c r="J66" s="66"/>
      <c r="K66" s="66"/>
      <c r="L66" s="66"/>
      <c r="M66" s="19"/>
      <c r="N66" s="20">
        <v>887</v>
      </c>
      <c r="O66" s="8" t="s">
        <v>164</v>
      </c>
      <c r="P66" s="26" t="s">
        <v>83</v>
      </c>
      <c r="Q66" s="26" t="s">
        <v>54</v>
      </c>
      <c r="R66" s="120">
        <f>R67</f>
        <v>5</v>
      </c>
      <c r="S66" s="15">
        <f>S67</f>
        <v>0</v>
      </c>
    </row>
    <row r="67" spans="9:19" s="5" customFormat="1" ht="36" customHeight="1">
      <c r="I67" s="65" t="s">
        <v>65</v>
      </c>
      <c r="J67" s="66"/>
      <c r="K67" s="66"/>
      <c r="L67" s="66"/>
      <c r="M67" s="19"/>
      <c r="N67" s="20">
        <v>887</v>
      </c>
      <c r="O67" s="8" t="s">
        <v>164</v>
      </c>
      <c r="P67" s="26" t="s">
        <v>83</v>
      </c>
      <c r="Q67" s="26" t="s">
        <v>30</v>
      </c>
      <c r="R67" s="120">
        <v>5</v>
      </c>
      <c r="S67" s="15">
        <v>0</v>
      </c>
    </row>
    <row r="68" spans="9:19" s="5" customFormat="1" ht="88.5" customHeight="1">
      <c r="I68" s="67" t="s">
        <v>138</v>
      </c>
      <c r="J68" s="68"/>
      <c r="K68" s="68"/>
      <c r="L68" s="68"/>
      <c r="M68" s="19"/>
      <c r="N68" s="6">
        <v>887</v>
      </c>
      <c r="O68" s="7" t="s">
        <v>164</v>
      </c>
      <c r="P68" s="22" t="s">
        <v>84</v>
      </c>
      <c r="Q68" s="22"/>
      <c r="R68" s="119">
        <f>R69</f>
        <v>5</v>
      </c>
      <c r="S68" s="14">
        <f>S69</f>
        <v>0</v>
      </c>
    </row>
    <row r="69" spans="9:19" s="5" customFormat="1" ht="30" customHeight="1">
      <c r="I69" s="65" t="s">
        <v>59</v>
      </c>
      <c r="J69" s="66"/>
      <c r="K69" s="66"/>
      <c r="L69" s="66"/>
      <c r="M69" s="19"/>
      <c r="N69" s="20">
        <v>887</v>
      </c>
      <c r="O69" s="8" t="s">
        <v>164</v>
      </c>
      <c r="P69" s="26" t="s">
        <v>84</v>
      </c>
      <c r="Q69" s="26" t="s">
        <v>54</v>
      </c>
      <c r="R69" s="120">
        <f>R70</f>
        <v>5</v>
      </c>
      <c r="S69" s="15">
        <f>S70</f>
        <v>0</v>
      </c>
    </row>
    <row r="70" spans="9:19" s="5" customFormat="1" ht="36.75" customHeight="1">
      <c r="I70" s="65" t="s">
        <v>65</v>
      </c>
      <c r="J70" s="66"/>
      <c r="K70" s="66"/>
      <c r="L70" s="66"/>
      <c r="M70" s="19"/>
      <c r="N70" s="20">
        <v>887</v>
      </c>
      <c r="O70" s="8" t="s">
        <v>164</v>
      </c>
      <c r="P70" s="26" t="s">
        <v>84</v>
      </c>
      <c r="Q70" s="26" t="s">
        <v>30</v>
      </c>
      <c r="R70" s="120">
        <v>5</v>
      </c>
      <c r="S70" s="15">
        <v>0</v>
      </c>
    </row>
    <row r="71" spans="9:19" s="10" customFormat="1" ht="93.75" customHeight="1">
      <c r="I71" s="67" t="s">
        <v>76</v>
      </c>
      <c r="J71" s="68"/>
      <c r="K71" s="68"/>
      <c r="L71" s="68"/>
      <c r="M71" s="44"/>
      <c r="N71" s="6">
        <v>887</v>
      </c>
      <c r="O71" s="7" t="s">
        <v>164</v>
      </c>
      <c r="P71" s="22" t="s">
        <v>86</v>
      </c>
      <c r="Q71" s="22"/>
      <c r="R71" s="119">
        <f>R72</f>
        <v>6</v>
      </c>
      <c r="S71" s="14">
        <f>S72</f>
        <v>0</v>
      </c>
    </row>
    <row r="72" spans="9:19" s="10" customFormat="1" ht="33" customHeight="1">
      <c r="I72" s="65" t="s">
        <v>59</v>
      </c>
      <c r="J72" s="66"/>
      <c r="K72" s="66"/>
      <c r="L72" s="66"/>
      <c r="M72" s="44"/>
      <c r="N72" s="20">
        <v>887</v>
      </c>
      <c r="O72" s="8" t="s">
        <v>164</v>
      </c>
      <c r="P72" s="26" t="s">
        <v>86</v>
      </c>
      <c r="Q72" s="26" t="s">
        <v>54</v>
      </c>
      <c r="R72" s="120">
        <f>R73</f>
        <v>6</v>
      </c>
      <c r="S72" s="15">
        <f>S73</f>
        <v>0</v>
      </c>
    </row>
    <row r="73" spans="9:19" s="10" customFormat="1" ht="33" customHeight="1">
      <c r="I73" s="65" t="s">
        <v>65</v>
      </c>
      <c r="J73" s="66"/>
      <c r="K73" s="66"/>
      <c r="L73" s="66"/>
      <c r="M73" s="44"/>
      <c r="N73" s="20">
        <v>887</v>
      </c>
      <c r="O73" s="8" t="s">
        <v>164</v>
      </c>
      <c r="P73" s="26" t="s">
        <v>86</v>
      </c>
      <c r="Q73" s="26" t="s">
        <v>30</v>
      </c>
      <c r="R73" s="120">
        <v>6</v>
      </c>
      <c r="S73" s="15">
        <v>0</v>
      </c>
    </row>
    <row r="74" spans="9:19" s="5" customFormat="1" ht="95.25" customHeight="1">
      <c r="I74" s="105" t="s">
        <v>139</v>
      </c>
      <c r="J74" s="106"/>
      <c r="K74" s="106"/>
      <c r="L74" s="107"/>
      <c r="M74" s="19"/>
      <c r="N74" s="6">
        <v>887</v>
      </c>
      <c r="O74" s="7" t="s">
        <v>164</v>
      </c>
      <c r="P74" s="22" t="s">
        <v>85</v>
      </c>
      <c r="Q74" s="22"/>
      <c r="R74" s="119">
        <f>R75</f>
        <v>5</v>
      </c>
      <c r="S74" s="14">
        <f>S75</f>
        <v>0</v>
      </c>
    </row>
    <row r="75" spans="9:19" s="5" customFormat="1" ht="27" customHeight="1">
      <c r="I75" s="65" t="s">
        <v>59</v>
      </c>
      <c r="J75" s="66"/>
      <c r="K75" s="66"/>
      <c r="L75" s="66"/>
      <c r="M75" s="19"/>
      <c r="N75" s="20">
        <v>887</v>
      </c>
      <c r="O75" s="8" t="s">
        <v>164</v>
      </c>
      <c r="P75" s="26" t="s">
        <v>85</v>
      </c>
      <c r="Q75" s="26" t="s">
        <v>54</v>
      </c>
      <c r="R75" s="120">
        <f>R76</f>
        <v>5</v>
      </c>
      <c r="S75" s="15">
        <f>S76</f>
        <v>0</v>
      </c>
    </row>
    <row r="76" spans="9:19" s="5" customFormat="1" ht="32.25" customHeight="1">
      <c r="I76" s="65" t="s">
        <v>65</v>
      </c>
      <c r="J76" s="66"/>
      <c r="K76" s="66"/>
      <c r="L76" s="66"/>
      <c r="M76" s="19"/>
      <c r="N76" s="20">
        <v>887</v>
      </c>
      <c r="O76" s="8" t="s">
        <v>164</v>
      </c>
      <c r="P76" s="26" t="s">
        <v>85</v>
      </c>
      <c r="Q76" s="26" t="s">
        <v>30</v>
      </c>
      <c r="R76" s="120">
        <v>5</v>
      </c>
      <c r="S76" s="15">
        <v>0</v>
      </c>
    </row>
    <row r="77" spans="9:19" s="5" customFormat="1" ht="77.25" customHeight="1">
      <c r="I77" s="105" t="s">
        <v>165</v>
      </c>
      <c r="J77" s="106"/>
      <c r="K77" s="106"/>
      <c r="L77" s="107"/>
      <c r="M77" s="19"/>
      <c r="N77" s="6">
        <v>887</v>
      </c>
      <c r="O77" s="7" t="s">
        <v>164</v>
      </c>
      <c r="P77" s="22" t="s">
        <v>166</v>
      </c>
      <c r="Q77" s="22"/>
      <c r="R77" s="119">
        <f>R78</f>
        <v>2.5</v>
      </c>
      <c r="S77" s="14">
        <f>S78</f>
        <v>0</v>
      </c>
    </row>
    <row r="78" spans="9:19" s="5" customFormat="1" ht="30" customHeight="1">
      <c r="I78" s="65" t="s">
        <v>59</v>
      </c>
      <c r="J78" s="66"/>
      <c r="K78" s="66"/>
      <c r="L78" s="66"/>
      <c r="M78" s="19"/>
      <c r="N78" s="20">
        <v>887</v>
      </c>
      <c r="O78" s="8" t="s">
        <v>164</v>
      </c>
      <c r="P78" s="26" t="s">
        <v>166</v>
      </c>
      <c r="Q78" s="26" t="s">
        <v>54</v>
      </c>
      <c r="R78" s="120">
        <f>R79</f>
        <v>2.5</v>
      </c>
      <c r="S78" s="15">
        <f>S79</f>
        <v>0</v>
      </c>
    </row>
    <row r="79" spans="9:19" s="5" customFormat="1" ht="27" customHeight="1">
      <c r="I79" s="65" t="s">
        <v>65</v>
      </c>
      <c r="J79" s="66"/>
      <c r="K79" s="66"/>
      <c r="L79" s="66"/>
      <c r="M79" s="19"/>
      <c r="N79" s="20">
        <v>887</v>
      </c>
      <c r="O79" s="8" t="s">
        <v>164</v>
      </c>
      <c r="P79" s="26" t="s">
        <v>166</v>
      </c>
      <c r="Q79" s="26" t="s">
        <v>30</v>
      </c>
      <c r="R79" s="120">
        <v>2.5</v>
      </c>
      <c r="S79" s="15">
        <v>0</v>
      </c>
    </row>
    <row r="80" spans="9:19" s="5" customFormat="1" ht="140.25" customHeight="1">
      <c r="I80" s="105" t="s">
        <v>167</v>
      </c>
      <c r="J80" s="106"/>
      <c r="K80" s="106"/>
      <c r="L80" s="107"/>
      <c r="M80" s="19"/>
      <c r="N80" s="6">
        <v>887</v>
      </c>
      <c r="O80" s="7" t="s">
        <v>164</v>
      </c>
      <c r="P80" s="22" t="s">
        <v>168</v>
      </c>
      <c r="Q80" s="22"/>
      <c r="R80" s="119">
        <f>R81</f>
        <v>2.5</v>
      </c>
      <c r="S80" s="14">
        <f>S81</f>
        <v>0</v>
      </c>
    </row>
    <row r="81" spans="9:19" s="5" customFormat="1" ht="31.5" customHeight="1">
      <c r="I81" s="65" t="s">
        <v>59</v>
      </c>
      <c r="J81" s="66"/>
      <c r="K81" s="66"/>
      <c r="L81" s="66"/>
      <c r="M81" s="19"/>
      <c r="N81" s="20">
        <v>887</v>
      </c>
      <c r="O81" s="8" t="s">
        <v>164</v>
      </c>
      <c r="P81" s="26" t="s">
        <v>168</v>
      </c>
      <c r="Q81" s="26" t="s">
        <v>54</v>
      </c>
      <c r="R81" s="120">
        <f>R82</f>
        <v>2.5</v>
      </c>
      <c r="S81" s="15">
        <f>S82</f>
        <v>0</v>
      </c>
    </row>
    <row r="82" spans="9:19" s="5" customFormat="1" ht="31.5" customHeight="1">
      <c r="I82" s="65" t="s">
        <v>65</v>
      </c>
      <c r="J82" s="66"/>
      <c r="K82" s="66"/>
      <c r="L82" s="66"/>
      <c r="M82" s="19"/>
      <c r="N82" s="20">
        <v>887</v>
      </c>
      <c r="O82" s="8" t="s">
        <v>164</v>
      </c>
      <c r="P82" s="26" t="s">
        <v>168</v>
      </c>
      <c r="Q82" s="26" t="s">
        <v>30</v>
      </c>
      <c r="R82" s="120">
        <v>2.5</v>
      </c>
      <c r="S82" s="15">
        <v>0</v>
      </c>
    </row>
    <row r="83" spans="9:19" s="5" customFormat="1" ht="16.5" customHeight="1">
      <c r="I83" s="67" t="s">
        <v>29</v>
      </c>
      <c r="J83" s="68"/>
      <c r="K83" s="68"/>
      <c r="L83" s="68"/>
      <c r="M83" s="24"/>
      <c r="N83" s="6">
        <v>887</v>
      </c>
      <c r="O83" s="7" t="s">
        <v>131</v>
      </c>
      <c r="P83" s="7"/>
      <c r="Q83" s="22"/>
      <c r="R83" s="119">
        <f>R84+R88</f>
        <v>8101.2</v>
      </c>
      <c r="S83" s="14">
        <f>S84+S88</f>
        <v>1528.4</v>
      </c>
    </row>
    <row r="84" spans="9:19" s="10" customFormat="1" ht="22.5" customHeight="1">
      <c r="I84" s="67" t="s">
        <v>22</v>
      </c>
      <c r="J84" s="68"/>
      <c r="K84" s="68"/>
      <c r="L84" s="68"/>
      <c r="M84" s="25"/>
      <c r="N84" s="6">
        <v>887</v>
      </c>
      <c r="O84" s="7" t="s">
        <v>23</v>
      </c>
      <c r="P84" s="7"/>
      <c r="Q84" s="22"/>
      <c r="R84" s="119">
        <f>R85</f>
        <v>98.8</v>
      </c>
      <c r="S84" s="14">
        <f>S85</f>
        <v>0</v>
      </c>
    </row>
    <row r="85" spans="9:19" s="10" customFormat="1" ht="90" customHeight="1">
      <c r="I85" s="85" t="s">
        <v>121</v>
      </c>
      <c r="J85" s="86"/>
      <c r="K85" s="86"/>
      <c r="L85" s="86"/>
      <c r="M85" s="86"/>
      <c r="N85" s="6">
        <v>887</v>
      </c>
      <c r="O85" s="7" t="s">
        <v>23</v>
      </c>
      <c r="P85" s="7" t="s">
        <v>89</v>
      </c>
      <c r="Q85" s="7"/>
      <c r="R85" s="119">
        <f>R86</f>
        <v>98.8</v>
      </c>
      <c r="S85" s="14">
        <f>S86</f>
        <v>0</v>
      </c>
    </row>
    <row r="86" spans="9:19" s="5" customFormat="1" ht="22.5" customHeight="1">
      <c r="I86" s="108" t="s">
        <v>41</v>
      </c>
      <c r="J86" s="109"/>
      <c r="K86" s="109"/>
      <c r="L86" s="109"/>
      <c r="M86" s="109"/>
      <c r="N86" s="20">
        <v>887</v>
      </c>
      <c r="O86" s="8" t="s">
        <v>23</v>
      </c>
      <c r="P86" s="8" t="s">
        <v>89</v>
      </c>
      <c r="Q86" s="8" t="s">
        <v>55</v>
      </c>
      <c r="R86" s="120">
        <f>R87</f>
        <v>98.8</v>
      </c>
      <c r="S86" s="15">
        <f>S87</f>
        <v>0</v>
      </c>
    </row>
    <row r="87" spans="9:19" s="5" customFormat="1" ht="64.5" customHeight="1">
      <c r="I87" s="65" t="s">
        <v>187</v>
      </c>
      <c r="J87" s="66"/>
      <c r="K87" s="66"/>
      <c r="L87" s="104"/>
      <c r="M87" s="51"/>
      <c r="N87" s="20">
        <v>887</v>
      </c>
      <c r="O87" s="8" t="s">
        <v>23</v>
      </c>
      <c r="P87" s="8" t="s">
        <v>89</v>
      </c>
      <c r="Q87" s="8" t="s">
        <v>72</v>
      </c>
      <c r="R87" s="120">
        <v>98.8</v>
      </c>
      <c r="S87" s="15">
        <v>0</v>
      </c>
    </row>
    <row r="88" spans="9:20" s="5" customFormat="1" ht="31.5" customHeight="1">
      <c r="I88" s="67" t="s">
        <v>34</v>
      </c>
      <c r="J88" s="68"/>
      <c r="K88" s="68"/>
      <c r="L88" s="76"/>
      <c r="M88" s="48"/>
      <c r="N88" s="6">
        <v>887</v>
      </c>
      <c r="O88" s="7" t="s">
        <v>35</v>
      </c>
      <c r="P88" s="7"/>
      <c r="Q88" s="22"/>
      <c r="R88" s="119">
        <f>R89</f>
        <v>8002.4</v>
      </c>
      <c r="S88" s="14">
        <f>S89</f>
        <v>1528.4</v>
      </c>
      <c r="T88" s="11"/>
    </row>
    <row r="89" spans="9:20" s="5" customFormat="1" ht="16.5" customHeight="1">
      <c r="I89" s="67" t="s">
        <v>36</v>
      </c>
      <c r="J89" s="68"/>
      <c r="K89" s="68"/>
      <c r="L89" s="76"/>
      <c r="M89" s="48"/>
      <c r="N89" s="6">
        <v>887</v>
      </c>
      <c r="O89" s="7" t="s">
        <v>35</v>
      </c>
      <c r="P89" s="7" t="s">
        <v>90</v>
      </c>
      <c r="Q89" s="22"/>
      <c r="R89" s="119">
        <f>R90</f>
        <v>8002.4</v>
      </c>
      <c r="S89" s="14">
        <f>S90</f>
        <v>1528.4</v>
      </c>
      <c r="T89" s="11"/>
    </row>
    <row r="90" spans="9:20" s="5" customFormat="1" ht="72.75" customHeight="1">
      <c r="I90" s="74" t="s">
        <v>24</v>
      </c>
      <c r="J90" s="75"/>
      <c r="K90" s="75"/>
      <c r="L90" s="112"/>
      <c r="M90" s="49"/>
      <c r="N90" s="20">
        <v>887</v>
      </c>
      <c r="O90" s="8" t="s">
        <v>35</v>
      </c>
      <c r="P90" s="8" t="s">
        <v>90</v>
      </c>
      <c r="Q90" s="8"/>
      <c r="R90" s="120">
        <f>R91</f>
        <v>8002.4</v>
      </c>
      <c r="S90" s="15">
        <f>S91</f>
        <v>1528.4</v>
      </c>
      <c r="T90" s="11"/>
    </row>
    <row r="91" spans="9:20" s="5" customFormat="1" ht="36.75" customHeight="1">
      <c r="I91" s="63" t="s">
        <v>59</v>
      </c>
      <c r="J91" s="64"/>
      <c r="K91" s="64"/>
      <c r="L91" s="64"/>
      <c r="M91" s="50"/>
      <c r="N91" s="20">
        <v>887</v>
      </c>
      <c r="O91" s="8" t="s">
        <v>35</v>
      </c>
      <c r="P91" s="8" t="s">
        <v>90</v>
      </c>
      <c r="Q91" s="8" t="s">
        <v>54</v>
      </c>
      <c r="R91" s="120">
        <f>R92</f>
        <v>8002.4</v>
      </c>
      <c r="S91" s="15">
        <f>S92</f>
        <v>1528.4</v>
      </c>
      <c r="T91" s="11"/>
    </row>
    <row r="92" spans="9:20" s="5" customFormat="1" ht="28.5" customHeight="1">
      <c r="I92" s="65" t="s">
        <v>65</v>
      </c>
      <c r="J92" s="66"/>
      <c r="K92" s="66"/>
      <c r="L92" s="66"/>
      <c r="M92" s="50"/>
      <c r="N92" s="20">
        <v>887</v>
      </c>
      <c r="O92" s="8" t="s">
        <v>35</v>
      </c>
      <c r="P92" s="8" t="s">
        <v>90</v>
      </c>
      <c r="Q92" s="8" t="s">
        <v>30</v>
      </c>
      <c r="R92" s="120">
        <v>8002.4</v>
      </c>
      <c r="S92" s="15">
        <v>1528.4</v>
      </c>
      <c r="T92" s="11"/>
    </row>
    <row r="93" spans="9:19" s="5" customFormat="1" ht="28.5" customHeight="1">
      <c r="I93" s="67" t="s">
        <v>15</v>
      </c>
      <c r="J93" s="68"/>
      <c r="K93" s="68"/>
      <c r="L93" s="68"/>
      <c r="M93" s="23"/>
      <c r="N93" s="6">
        <v>887</v>
      </c>
      <c r="O93" s="7" t="s">
        <v>132</v>
      </c>
      <c r="P93" s="7"/>
      <c r="Q93" s="22"/>
      <c r="R93" s="119">
        <f>R94</f>
        <v>26569.100000000002</v>
      </c>
      <c r="S93" s="14">
        <f>S94</f>
        <v>3073.5</v>
      </c>
    </row>
    <row r="94" spans="9:20" s="5" customFormat="1" ht="27" customHeight="1">
      <c r="I94" s="67" t="s">
        <v>157</v>
      </c>
      <c r="J94" s="68"/>
      <c r="K94" s="68"/>
      <c r="L94" s="68"/>
      <c r="M94" s="68"/>
      <c r="N94" s="6">
        <v>887</v>
      </c>
      <c r="O94" s="7" t="s">
        <v>11</v>
      </c>
      <c r="P94" s="7"/>
      <c r="Q94" s="7"/>
      <c r="R94" s="119">
        <f>R95+R111+R124+R131+R121</f>
        <v>26569.100000000002</v>
      </c>
      <c r="S94" s="14">
        <f>S95+S111+S124+S131+S121</f>
        <v>3073.5</v>
      </c>
      <c r="T94" s="11"/>
    </row>
    <row r="95" spans="9:20" s="5" customFormat="1" ht="31.5" customHeight="1">
      <c r="I95" s="67" t="s">
        <v>122</v>
      </c>
      <c r="J95" s="68"/>
      <c r="K95" s="68"/>
      <c r="L95" s="68"/>
      <c r="M95" s="27"/>
      <c r="N95" s="6">
        <v>887</v>
      </c>
      <c r="O95" s="7" t="s">
        <v>11</v>
      </c>
      <c r="P95" s="7" t="s">
        <v>93</v>
      </c>
      <c r="Q95" s="7"/>
      <c r="R95" s="119">
        <f>R99+R102+R96+R105+R108</f>
        <v>360</v>
      </c>
      <c r="S95" s="14">
        <f>S99+S102+S96+S105+S108</f>
        <v>0</v>
      </c>
      <c r="T95" s="11"/>
    </row>
    <row r="96" spans="9:19" s="5" customFormat="1" ht="75.75" customHeight="1">
      <c r="I96" s="74" t="s">
        <v>42</v>
      </c>
      <c r="J96" s="75"/>
      <c r="K96" s="75"/>
      <c r="L96" s="75"/>
      <c r="M96" s="24"/>
      <c r="N96" s="20">
        <v>887</v>
      </c>
      <c r="O96" s="8" t="s">
        <v>11</v>
      </c>
      <c r="P96" s="8" t="s">
        <v>91</v>
      </c>
      <c r="Q96" s="8"/>
      <c r="R96" s="120">
        <f>R97</f>
        <v>350</v>
      </c>
      <c r="S96" s="15">
        <f>S97</f>
        <v>0</v>
      </c>
    </row>
    <row r="97" spans="9:19" s="10" customFormat="1" ht="38.25" customHeight="1">
      <c r="I97" s="63" t="s">
        <v>59</v>
      </c>
      <c r="J97" s="64"/>
      <c r="K97" s="64"/>
      <c r="L97" s="64"/>
      <c r="M97" s="64"/>
      <c r="N97" s="20">
        <v>887</v>
      </c>
      <c r="O97" s="8" t="s">
        <v>11</v>
      </c>
      <c r="P97" s="8" t="s">
        <v>91</v>
      </c>
      <c r="Q97" s="8" t="s">
        <v>54</v>
      </c>
      <c r="R97" s="120">
        <f>R98</f>
        <v>350</v>
      </c>
      <c r="S97" s="15">
        <f>S98</f>
        <v>0</v>
      </c>
    </row>
    <row r="98" spans="9:19" s="10" customFormat="1" ht="42.75" customHeight="1">
      <c r="I98" s="65" t="s">
        <v>65</v>
      </c>
      <c r="J98" s="66"/>
      <c r="K98" s="66"/>
      <c r="L98" s="66"/>
      <c r="M98" s="19"/>
      <c r="N98" s="20">
        <v>887</v>
      </c>
      <c r="O98" s="8" t="s">
        <v>11</v>
      </c>
      <c r="P98" s="8" t="s">
        <v>91</v>
      </c>
      <c r="Q98" s="8" t="s">
        <v>30</v>
      </c>
      <c r="R98" s="120">
        <v>350</v>
      </c>
      <c r="S98" s="15">
        <v>0</v>
      </c>
    </row>
    <row r="99" spans="9:20" s="5" customFormat="1" ht="43.5" customHeight="1">
      <c r="I99" s="74" t="s">
        <v>140</v>
      </c>
      <c r="J99" s="75"/>
      <c r="K99" s="75"/>
      <c r="L99" s="75"/>
      <c r="M99" s="24"/>
      <c r="N99" s="6">
        <v>887</v>
      </c>
      <c r="O99" s="8" t="s">
        <v>11</v>
      </c>
      <c r="P99" s="8" t="s">
        <v>148</v>
      </c>
      <c r="Q99" s="8"/>
      <c r="R99" s="120">
        <f>R100</f>
        <v>10</v>
      </c>
      <c r="S99" s="15">
        <f>S100</f>
        <v>0</v>
      </c>
      <c r="T99" s="4"/>
    </row>
    <row r="100" spans="9:19" s="5" customFormat="1" ht="36" customHeight="1">
      <c r="I100" s="63" t="s">
        <v>59</v>
      </c>
      <c r="J100" s="64"/>
      <c r="K100" s="64"/>
      <c r="L100" s="64"/>
      <c r="M100" s="64"/>
      <c r="N100" s="6">
        <v>887</v>
      </c>
      <c r="O100" s="8" t="s">
        <v>11</v>
      </c>
      <c r="P100" s="8" t="s">
        <v>148</v>
      </c>
      <c r="Q100" s="8" t="s">
        <v>54</v>
      </c>
      <c r="R100" s="120">
        <f>R101</f>
        <v>10</v>
      </c>
      <c r="S100" s="15">
        <f>S101</f>
        <v>0</v>
      </c>
    </row>
    <row r="101" spans="9:19" s="5" customFormat="1" ht="42.75" customHeight="1">
      <c r="I101" s="65" t="s">
        <v>65</v>
      </c>
      <c r="J101" s="66"/>
      <c r="K101" s="66"/>
      <c r="L101" s="66"/>
      <c r="M101" s="19"/>
      <c r="N101" s="6">
        <v>887</v>
      </c>
      <c r="O101" s="8" t="s">
        <v>11</v>
      </c>
      <c r="P101" s="8" t="s">
        <v>148</v>
      </c>
      <c r="Q101" s="8" t="s">
        <v>30</v>
      </c>
      <c r="R101" s="120">
        <v>10</v>
      </c>
      <c r="S101" s="15">
        <v>0</v>
      </c>
    </row>
    <row r="102" spans="9:19" s="5" customFormat="1" ht="36" customHeight="1" hidden="1">
      <c r="I102" s="74" t="s">
        <v>25</v>
      </c>
      <c r="J102" s="75"/>
      <c r="K102" s="75"/>
      <c r="L102" s="75"/>
      <c r="M102" s="75"/>
      <c r="N102" s="6">
        <v>887</v>
      </c>
      <c r="O102" s="8" t="s">
        <v>11</v>
      </c>
      <c r="P102" s="8" t="s">
        <v>149</v>
      </c>
      <c r="Q102" s="8"/>
      <c r="R102" s="120">
        <f>R103</f>
        <v>0</v>
      </c>
      <c r="S102" s="15">
        <f>S103</f>
        <v>0</v>
      </c>
    </row>
    <row r="103" spans="9:19" s="5" customFormat="1" ht="42" customHeight="1" hidden="1">
      <c r="I103" s="63" t="s">
        <v>59</v>
      </c>
      <c r="J103" s="64"/>
      <c r="K103" s="64"/>
      <c r="L103" s="64"/>
      <c r="M103" s="23"/>
      <c r="N103" s="6">
        <v>887</v>
      </c>
      <c r="O103" s="8" t="s">
        <v>11</v>
      </c>
      <c r="P103" s="8" t="s">
        <v>149</v>
      </c>
      <c r="Q103" s="8" t="s">
        <v>54</v>
      </c>
      <c r="R103" s="120">
        <f>R104</f>
        <v>0</v>
      </c>
      <c r="S103" s="15">
        <f>S104</f>
        <v>0</v>
      </c>
    </row>
    <row r="104" spans="9:19" s="5" customFormat="1" ht="47.25" customHeight="1" hidden="1">
      <c r="I104" s="65" t="s">
        <v>65</v>
      </c>
      <c r="J104" s="66"/>
      <c r="K104" s="66"/>
      <c r="L104" s="66"/>
      <c r="M104" s="23"/>
      <c r="N104" s="6">
        <v>887</v>
      </c>
      <c r="O104" s="8" t="s">
        <v>11</v>
      </c>
      <c r="P104" s="8" t="s">
        <v>149</v>
      </c>
      <c r="Q104" s="8" t="s">
        <v>30</v>
      </c>
      <c r="R104" s="120">
        <v>0</v>
      </c>
      <c r="S104" s="15">
        <v>0</v>
      </c>
    </row>
    <row r="105" spans="9:20" s="5" customFormat="1" ht="42" customHeight="1" hidden="1">
      <c r="I105" s="74" t="s">
        <v>141</v>
      </c>
      <c r="J105" s="75"/>
      <c r="K105" s="75"/>
      <c r="L105" s="75"/>
      <c r="M105" s="24"/>
      <c r="N105" s="6">
        <v>887</v>
      </c>
      <c r="O105" s="8" t="s">
        <v>11</v>
      </c>
      <c r="P105" s="8" t="s">
        <v>150</v>
      </c>
      <c r="Q105" s="8"/>
      <c r="R105" s="120">
        <f>R106</f>
        <v>0</v>
      </c>
      <c r="S105" s="15">
        <f>S106</f>
        <v>0</v>
      </c>
      <c r="T105" s="4"/>
    </row>
    <row r="106" spans="9:19" s="5" customFormat="1" ht="41.25" customHeight="1" hidden="1">
      <c r="I106" s="63" t="s">
        <v>59</v>
      </c>
      <c r="J106" s="64"/>
      <c r="K106" s="64"/>
      <c r="L106" s="64"/>
      <c r="M106" s="64"/>
      <c r="N106" s="6">
        <v>887</v>
      </c>
      <c r="O106" s="8" t="s">
        <v>11</v>
      </c>
      <c r="P106" s="8" t="s">
        <v>150</v>
      </c>
      <c r="Q106" s="8" t="s">
        <v>54</v>
      </c>
      <c r="R106" s="120">
        <f>R107</f>
        <v>0</v>
      </c>
      <c r="S106" s="15">
        <f>S107</f>
        <v>0</v>
      </c>
    </row>
    <row r="107" spans="9:19" s="5" customFormat="1" ht="46.5" customHeight="1" hidden="1">
      <c r="I107" s="65" t="s">
        <v>65</v>
      </c>
      <c r="J107" s="66"/>
      <c r="K107" s="66"/>
      <c r="L107" s="66"/>
      <c r="M107" s="19"/>
      <c r="N107" s="6">
        <v>887</v>
      </c>
      <c r="O107" s="8" t="s">
        <v>11</v>
      </c>
      <c r="P107" s="8" t="s">
        <v>150</v>
      </c>
      <c r="Q107" s="8" t="s">
        <v>30</v>
      </c>
      <c r="R107" s="120">
        <v>0</v>
      </c>
      <c r="S107" s="15">
        <v>0</v>
      </c>
    </row>
    <row r="108" spans="9:20" s="5" customFormat="1" ht="60" customHeight="1" hidden="1">
      <c r="I108" s="74" t="s">
        <v>161</v>
      </c>
      <c r="J108" s="75"/>
      <c r="K108" s="75"/>
      <c r="L108" s="75"/>
      <c r="M108" s="24"/>
      <c r="N108" s="6">
        <v>887</v>
      </c>
      <c r="O108" s="8" t="s">
        <v>11</v>
      </c>
      <c r="P108" s="8" t="s">
        <v>162</v>
      </c>
      <c r="Q108" s="8"/>
      <c r="R108" s="120">
        <f>R109</f>
        <v>0</v>
      </c>
      <c r="S108" s="15">
        <f>S109</f>
        <v>0</v>
      </c>
      <c r="T108" s="4"/>
    </row>
    <row r="109" spans="9:19" s="5" customFormat="1" ht="41.25" customHeight="1" hidden="1">
      <c r="I109" s="63" t="s">
        <v>59</v>
      </c>
      <c r="J109" s="64"/>
      <c r="K109" s="64"/>
      <c r="L109" s="64"/>
      <c r="M109" s="64"/>
      <c r="N109" s="6">
        <v>887</v>
      </c>
      <c r="O109" s="8" t="s">
        <v>11</v>
      </c>
      <c r="P109" s="8" t="s">
        <v>162</v>
      </c>
      <c r="Q109" s="8" t="s">
        <v>54</v>
      </c>
      <c r="R109" s="120">
        <f>R110</f>
        <v>0</v>
      </c>
      <c r="S109" s="15">
        <f>S110</f>
        <v>0</v>
      </c>
    </row>
    <row r="110" spans="9:19" s="5" customFormat="1" ht="46.5" customHeight="1" hidden="1">
      <c r="I110" s="65" t="s">
        <v>65</v>
      </c>
      <c r="J110" s="66"/>
      <c r="K110" s="66"/>
      <c r="L110" s="66"/>
      <c r="M110" s="19"/>
      <c r="N110" s="6">
        <v>887</v>
      </c>
      <c r="O110" s="8" t="s">
        <v>11</v>
      </c>
      <c r="P110" s="8" t="s">
        <v>162</v>
      </c>
      <c r="Q110" s="8" t="s">
        <v>30</v>
      </c>
      <c r="R110" s="120">
        <v>0</v>
      </c>
      <c r="S110" s="15">
        <v>0</v>
      </c>
    </row>
    <row r="111" spans="9:19" s="10" customFormat="1" ht="42.75" customHeight="1">
      <c r="I111" s="67" t="s">
        <v>37</v>
      </c>
      <c r="J111" s="68"/>
      <c r="K111" s="68"/>
      <c r="L111" s="68"/>
      <c r="M111" s="24"/>
      <c r="N111" s="6">
        <v>887</v>
      </c>
      <c r="O111" s="7" t="s">
        <v>11</v>
      </c>
      <c r="P111" s="7" t="s">
        <v>92</v>
      </c>
      <c r="Q111" s="7"/>
      <c r="R111" s="119">
        <f>R112+R115+R118</f>
        <v>715</v>
      </c>
      <c r="S111" s="14">
        <f>S112+S115+S118</f>
        <v>99.5</v>
      </c>
    </row>
    <row r="112" spans="9:20" s="10" customFormat="1" ht="33.75" customHeight="1">
      <c r="I112" s="74" t="s">
        <v>26</v>
      </c>
      <c r="J112" s="75"/>
      <c r="K112" s="75"/>
      <c r="L112" s="75"/>
      <c r="M112" s="25"/>
      <c r="N112" s="20">
        <v>887</v>
      </c>
      <c r="O112" s="8" t="s">
        <v>11</v>
      </c>
      <c r="P112" s="8" t="s">
        <v>94</v>
      </c>
      <c r="Q112" s="8"/>
      <c r="R112" s="120">
        <f>R113</f>
        <v>300</v>
      </c>
      <c r="S112" s="15">
        <f>S113</f>
        <v>0</v>
      </c>
      <c r="T112" s="5"/>
    </row>
    <row r="113" spans="9:19" s="5" customFormat="1" ht="38.25" customHeight="1">
      <c r="I113" s="63" t="s">
        <v>59</v>
      </c>
      <c r="J113" s="64"/>
      <c r="K113" s="64"/>
      <c r="L113" s="64"/>
      <c r="M113" s="25"/>
      <c r="N113" s="20">
        <v>887</v>
      </c>
      <c r="O113" s="8" t="s">
        <v>11</v>
      </c>
      <c r="P113" s="8" t="s">
        <v>94</v>
      </c>
      <c r="Q113" s="8" t="s">
        <v>54</v>
      </c>
      <c r="R113" s="120">
        <f>R114</f>
        <v>300</v>
      </c>
      <c r="S113" s="15">
        <f>S114</f>
        <v>0</v>
      </c>
    </row>
    <row r="114" spans="9:19" s="5" customFormat="1" ht="46.5" customHeight="1">
      <c r="I114" s="65" t="s">
        <v>65</v>
      </c>
      <c r="J114" s="66"/>
      <c r="K114" s="66"/>
      <c r="L114" s="66"/>
      <c r="M114" s="25"/>
      <c r="N114" s="20">
        <v>887</v>
      </c>
      <c r="O114" s="8" t="s">
        <v>11</v>
      </c>
      <c r="P114" s="8" t="s">
        <v>94</v>
      </c>
      <c r="Q114" s="8" t="s">
        <v>30</v>
      </c>
      <c r="R114" s="120">
        <v>300</v>
      </c>
      <c r="S114" s="15">
        <v>0</v>
      </c>
    </row>
    <row r="115" spans="9:19" s="5" customFormat="1" ht="73.5" customHeight="1">
      <c r="I115" s="74" t="s">
        <v>175</v>
      </c>
      <c r="J115" s="75"/>
      <c r="K115" s="75"/>
      <c r="L115" s="75"/>
      <c r="M115" s="25"/>
      <c r="N115" s="20">
        <v>887</v>
      </c>
      <c r="O115" s="8" t="s">
        <v>11</v>
      </c>
      <c r="P115" s="8" t="s">
        <v>95</v>
      </c>
      <c r="Q115" s="8"/>
      <c r="R115" s="120">
        <f>R116</f>
        <v>405</v>
      </c>
      <c r="S115" s="15">
        <f>S116</f>
        <v>99.5</v>
      </c>
    </row>
    <row r="116" spans="9:19" s="5" customFormat="1" ht="39" customHeight="1">
      <c r="I116" s="63" t="s">
        <v>59</v>
      </c>
      <c r="J116" s="64"/>
      <c r="K116" s="64"/>
      <c r="L116" s="64"/>
      <c r="M116" s="25"/>
      <c r="N116" s="20">
        <v>887</v>
      </c>
      <c r="O116" s="8" t="s">
        <v>11</v>
      </c>
      <c r="P116" s="8" t="s">
        <v>95</v>
      </c>
      <c r="Q116" s="8" t="s">
        <v>54</v>
      </c>
      <c r="R116" s="120">
        <f>R117</f>
        <v>405</v>
      </c>
      <c r="S116" s="15">
        <f>S117</f>
        <v>99.5</v>
      </c>
    </row>
    <row r="117" spans="9:19" s="5" customFormat="1" ht="42.75" customHeight="1">
      <c r="I117" s="65" t="s">
        <v>65</v>
      </c>
      <c r="J117" s="66"/>
      <c r="K117" s="66"/>
      <c r="L117" s="66"/>
      <c r="M117" s="25"/>
      <c r="N117" s="20">
        <v>887</v>
      </c>
      <c r="O117" s="8" t="s">
        <v>11</v>
      </c>
      <c r="P117" s="8" t="s">
        <v>95</v>
      </c>
      <c r="Q117" s="8" t="s">
        <v>30</v>
      </c>
      <c r="R117" s="120">
        <v>405</v>
      </c>
      <c r="S117" s="15">
        <v>99.5</v>
      </c>
    </row>
    <row r="118" spans="9:19" s="5" customFormat="1" ht="33.75" customHeight="1">
      <c r="I118" s="74" t="s">
        <v>142</v>
      </c>
      <c r="J118" s="75"/>
      <c r="K118" s="75"/>
      <c r="L118" s="75"/>
      <c r="M118" s="25"/>
      <c r="N118" s="20">
        <v>887</v>
      </c>
      <c r="O118" s="8" t="s">
        <v>11</v>
      </c>
      <c r="P118" s="8" t="s">
        <v>137</v>
      </c>
      <c r="Q118" s="8"/>
      <c r="R118" s="120">
        <f>R119</f>
        <v>10</v>
      </c>
      <c r="S118" s="15">
        <f>S119</f>
        <v>0</v>
      </c>
    </row>
    <row r="119" spans="9:19" s="5" customFormat="1" ht="30.75" customHeight="1">
      <c r="I119" s="63" t="s">
        <v>59</v>
      </c>
      <c r="J119" s="64"/>
      <c r="K119" s="64"/>
      <c r="L119" s="64"/>
      <c r="M119" s="25"/>
      <c r="N119" s="20">
        <v>887</v>
      </c>
      <c r="O119" s="8" t="s">
        <v>11</v>
      </c>
      <c r="P119" s="8" t="s">
        <v>137</v>
      </c>
      <c r="Q119" s="8" t="s">
        <v>54</v>
      </c>
      <c r="R119" s="120">
        <f>R120</f>
        <v>10</v>
      </c>
      <c r="S119" s="15">
        <f>S120</f>
        <v>0</v>
      </c>
    </row>
    <row r="120" spans="9:19" s="5" customFormat="1" ht="36" customHeight="1">
      <c r="I120" s="65" t="s">
        <v>65</v>
      </c>
      <c r="J120" s="66"/>
      <c r="K120" s="66"/>
      <c r="L120" s="66"/>
      <c r="M120" s="25"/>
      <c r="N120" s="20">
        <v>887</v>
      </c>
      <c r="O120" s="8" t="s">
        <v>11</v>
      </c>
      <c r="P120" s="8" t="s">
        <v>137</v>
      </c>
      <c r="Q120" s="8" t="s">
        <v>30</v>
      </c>
      <c r="R120" s="120">
        <v>10</v>
      </c>
      <c r="S120" s="15">
        <v>0</v>
      </c>
    </row>
    <row r="121" spans="9:19" s="5" customFormat="1" ht="75" customHeight="1">
      <c r="I121" s="67" t="s">
        <v>113</v>
      </c>
      <c r="J121" s="68"/>
      <c r="K121" s="68"/>
      <c r="L121" s="76"/>
      <c r="M121" s="25"/>
      <c r="N121" s="6">
        <v>887</v>
      </c>
      <c r="O121" s="7" t="s">
        <v>11</v>
      </c>
      <c r="P121" s="7" t="s">
        <v>117</v>
      </c>
      <c r="Q121" s="7"/>
      <c r="R121" s="119">
        <f>R122</f>
        <v>8080.2</v>
      </c>
      <c r="S121" s="14">
        <f>S122</f>
        <v>875.9</v>
      </c>
    </row>
    <row r="122" spans="9:19" s="5" customFormat="1" ht="36" customHeight="1">
      <c r="I122" s="63" t="s">
        <v>59</v>
      </c>
      <c r="J122" s="64"/>
      <c r="K122" s="64"/>
      <c r="L122" s="64"/>
      <c r="M122" s="25"/>
      <c r="N122" s="20">
        <v>887</v>
      </c>
      <c r="O122" s="8" t="s">
        <v>11</v>
      </c>
      <c r="P122" s="8" t="s">
        <v>117</v>
      </c>
      <c r="Q122" s="8" t="s">
        <v>54</v>
      </c>
      <c r="R122" s="120">
        <f>R123</f>
        <v>8080.2</v>
      </c>
      <c r="S122" s="15">
        <f>S123</f>
        <v>875.9</v>
      </c>
    </row>
    <row r="123" spans="9:19" s="5" customFormat="1" ht="45" customHeight="1">
      <c r="I123" s="65" t="s">
        <v>65</v>
      </c>
      <c r="J123" s="66"/>
      <c r="K123" s="66"/>
      <c r="L123" s="66"/>
      <c r="M123" s="25"/>
      <c r="N123" s="20">
        <v>887</v>
      </c>
      <c r="O123" s="8" t="s">
        <v>11</v>
      </c>
      <c r="P123" s="8" t="s">
        <v>117</v>
      </c>
      <c r="Q123" s="8" t="s">
        <v>30</v>
      </c>
      <c r="R123" s="120">
        <v>8080.2</v>
      </c>
      <c r="S123" s="15">
        <v>875.9</v>
      </c>
    </row>
    <row r="124" spans="9:19" s="5" customFormat="1" ht="30.75" customHeight="1">
      <c r="I124" s="67" t="s">
        <v>38</v>
      </c>
      <c r="J124" s="68"/>
      <c r="K124" s="68"/>
      <c r="L124" s="68"/>
      <c r="M124" s="25"/>
      <c r="N124" s="6">
        <v>887</v>
      </c>
      <c r="O124" s="7" t="s">
        <v>11</v>
      </c>
      <c r="P124" s="7" t="s">
        <v>96</v>
      </c>
      <c r="Q124" s="7"/>
      <c r="R124" s="119">
        <f>R125+R128</f>
        <v>3877.7</v>
      </c>
      <c r="S124" s="14">
        <f>S125+S128</f>
        <v>143.9</v>
      </c>
    </row>
    <row r="125" spans="9:20" s="13" customFormat="1" ht="45.75" customHeight="1">
      <c r="I125" s="74" t="s">
        <v>143</v>
      </c>
      <c r="J125" s="75"/>
      <c r="K125" s="75"/>
      <c r="L125" s="75"/>
      <c r="M125" s="19"/>
      <c r="N125" s="20">
        <v>887</v>
      </c>
      <c r="O125" s="8" t="s">
        <v>11</v>
      </c>
      <c r="P125" s="8" t="s">
        <v>97</v>
      </c>
      <c r="Q125" s="8"/>
      <c r="R125" s="120">
        <f>R126</f>
        <v>3226.5</v>
      </c>
      <c r="S125" s="15">
        <f>S126</f>
        <v>140.1</v>
      </c>
      <c r="T125" s="12"/>
    </row>
    <row r="126" spans="9:19" s="5" customFormat="1" ht="34.5" customHeight="1">
      <c r="I126" s="63" t="s">
        <v>59</v>
      </c>
      <c r="J126" s="64"/>
      <c r="K126" s="64"/>
      <c r="L126" s="64"/>
      <c r="M126" s="19"/>
      <c r="N126" s="20">
        <v>887</v>
      </c>
      <c r="O126" s="8" t="s">
        <v>11</v>
      </c>
      <c r="P126" s="8" t="s">
        <v>97</v>
      </c>
      <c r="Q126" s="8" t="s">
        <v>54</v>
      </c>
      <c r="R126" s="120">
        <f>R127</f>
        <v>3226.5</v>
      </c>
      <c r="S126" s="15">
        <f>S127</f>
        <v>140.1</v>
      </c>
    </row>
    <row r="127" spans="9:19" s="5" customFormat="1" ht="35.25" customHeight="1">
      <c r="I127" s="65" t="s">
        <v>65</v>
      </c>
      <c r="J127" s="66"/>
      <c r="K127" s="66"/>
      <c r="L127" s="66"/>
      <c r="M127" s="19"/>
      <c r="N127" s="20">
        <v>887</v>
      </c>
      <c r="O127" s="8" t="s">
        <v>11</v>
      </c>
      <c r="P127" s="8" t="s">
        <v>97</v>
      </c>
      <c r="Q127" s="8" t="s">
        <v>30</v>
      </c>
      <c r="R127" s="120">
        <v>3226.5</v>
      </c>
      <c r="S127" s="15">
        <v>140.1</v>
      </c>
    </row>
    <row r="128" spans="9:19" s="5" customFormat="1" ht="108.75" customHeight="1">
      <c r="I128" s="74" t="s">
        <v>144</v>
      </c>
      <c r="J128" s="75"/>
      <c r="K128" s="75"/>
      <c r="L128" s="75"/>
      <c r="M128" s="19"/>
      <c r="N128" s="20">
        <v>887</v>
      </c>
      <c r="O128" s="8" t="s">
        <v>11</v>
      </c>
      <c r="P128" s="8" t="s">
        <v>98</v>
      </c>
      <c r="Q128" s="8"/>
      <c r="R128" s="120">
        <f>R129</f>
        <v>651.2</v>
      </c>
      <c r="S128" s="15">
        <f>S129</f>
        <v>3.8</v>
      </c>
    </row>
    <row r="129" spans="9:19" s="10" customFormat="1" ht="34.5" customHeight="1">
      <c r="I129" s="63" t="s">
        <v>59</v>
      </c>
      <c r="J129" s="64"/>
      <c r="K129" s="64"/>
      <c r="L129" s="64"/>
      <c r="M129" s="19"/>
      <c r="N129" s="20">
        <v>887</v>
      </c>
      <c r="O129" s="8" t="s">
        <v>11</v>
      </c>
      <c r="P129" s="8" t="s">
        <v>98</v>
      </c>
      <c r="Q129" s="8" t="s">
        <v>54</v>
      </c>
      <c r="R129" s="120">
        <f>R130</f>
        <v>651.2</v>
      </c>
      <c r="S129" s="15">
        <f>S130</f>
        <v>3.8</v>
      </c>
    </row>
    <row r="130" spans="9:19" s="5" customFormat="1" ht="39" customHeight="1">
      <c r="I130" s="65" t="s">
        <v>65</v>
      </c>
      <c r="J130" s="66"/>
      <c r="K130" s="66"/>
      <c r="L130" s="66"/>
      <c r="M130" s="19"/>
      <c r="N130" s="20">
        <v>887</v>
      </c>
      <c r="O130" s="8" t="s">
        <v>11</v>
      </c>
      <c r="P130" s="8" t="s">
        <v>98</v>
      </c>
      <c r="Q130" s="8" t="s">
        <v>30</v>
      </c>
      <c r="R130" s="120">
        <v>651.2</v>
      </c>
      <c r="S130" s="15">
        <v>3.8</v>
      </c>
    </row>
    <row r="131" spans="9:19" s="10" customFormat="1" ht="48" customHeight="1">
      <c r="I131" s="67" t="s">
        <v>145</v>
      </c>
      <c r="J131" s="68"/>
      <c r="K131" s="68"/>
      <c r="L131" s="68"/>
      <c r="M131" s="19"/>
      <c r="N131" s="6">
        <v>887</v>
      </c>
      <c r="O131" s="7" t="s">
        <v>11</v>
      </c>
      <c r="P131" s="7" t="s">
        <v>99</v>
      </c>
      <c r="Q131" s="7"/>
      <c r="R131" s="119">
        <f>R132+R135+R138+R141</f>
        <v>13536.2</v>
      </c>
      <c r="S131" s="14">
        <f>S132+S135+S138+S141</f>
        <v>1954.2</v>
      </c>
    </row>
    <row r="132" spans="9:19" s="5" customFormat="1" ht="45" customHeight="1">
      <c r="I132" s="74" t="s">
        <v>44</v>
      </c>
      <c r="J132" s="75"/>
      <c r="K132" s="75"/>
      <c r="L132" s="75"/>
      <c r="M132" s="19"/>
      <c r="N132" s="20">
        <v>887</v>
      </c>
      <c r="O132" s="8" t="s">
        <v>11</v>
      </c>
      <c r="P132" s="8" t="s">
        <v>100</v>
      </c>
      <c r="Q132" s="8"/>
      <c r="R132" s="120">
        <f>R133</f>
        <v>639.1</v>
      </c>
      <c r="S132" s="15">
        <f>S133</f>
        <v>28.1</v>
      </c>
    </row>
    <row r="133" spans="9:19" s="13" customFormat="1" ht="26.25" customHeight="1">
      <c r="I133" s="63" t="s">
        <v>59</v>
      </c>
      <c r="J133" s="64"/>
      <c r="K133" s="64"/>
      <c r="L133" s="64"/>
      <c r="M133" s="19"/>
      <c r="N133" s="20">
        <v>887</v>
      </c>
      <c r="O133" s="8" t="s">
        <v>11</v>
      </c>
      <c r="P133" s="8" t="s">
        <v>100</v>
      </c>
      <c r="Q133" s="8" t="s">
        <v>54</v>
      </c>
      <c r="R133" s="120">
        <f>R134</f>
        <v>639.1</v>
      </c>
      <c r="S133" s="15">
        <f>S134</f>
        <v>28.1</v>
      </c>
    </row>
    <row r="134" spans="9:19" s="13" customFormat="1" ht="33.75" customHeight="1">
      <c r="I134" s="65" t="s">
        <v>65</v>
      </c>
      <c r="J134" s="66"/>
      <c r="K134" s="66"/>
      <c r="L134" s="66"/>
      <c r="M134" s="19"/>
      <c r="N134" s="20">
        <v>887</v>
      </c>
      <c r="O134" s="8" t="s">
        <v>11</v>
      </c>
      <c r="P134" s="8" t="s">
        <v>100</v>
      </c>
      <c r="Q134" s="8" t="s">
        <v>30</v>
      </c>
      <c r="R134" s="120">
        <v>639.1</v>
      </c>
      <c r="S134" s="15">
        <v>28.1</v>
      </c>
    </row>
    <row r="135" spans="9:19" s="13" customFormat="1" ht="28.5" customHeight="1">
      <c r="I135" s="74" t="s">
        <v>43</v>
      </c>
      <c r="J135" s="75"/>
      <c r="K135" s="75"/>
      <c r="L135" s="75"/>
      <c r="M135" s="19"/>
      <c r="N135" s="20">
        <v>887</v>
      </c>
      <c r="O135" s="8" t="s">
        <v>11</v>
      </c>
      <c r="P135" s="8" t="s">
        <v>101</v>
      </c>
      <c r="Q135" s="8"/>
      <c r="R135" s="120">
        <f>R136</f>
        <v>10860.6</v>
      </c>
      <c r="S135" s="15">
        <f>S136</f>
        <v>132.4</v>
      </c>
    </row>
    <row r="136" spans="9:19" s="13" customFormat="1" ht="31.5" customHeight="1">
      <c r="I136" s="63" t="s">
        <v>59</v>
      </c>
      <c r="J136" s="64"/>
      <c r="K136" s="64"/>
      <c r="L136" s="64"/>
      <c r="M136" s="64"/>
      <c r="N136" s="20">
        <v>887</v>
      </c>
      <c r="O136" s="8" t="s">
        <v>11</v>
      </c>
      <c r="P136" s="8" t="s">
        <v>101</v>
      </c>
      <c r="Q136" s="8" t="s">
        <v>54</v>
      </c>
      <c r="R136" s="120">
        <f>R137</f>
        <v>10860.6</v>
      </c>
      <c r="S136" s="15">
        <f>S137</f>
        <v>132.4</v>
      </c>
    </row>
    <row r="137" spans="9:19" s="13" customFormat="1" ht="36.75" customHeight="1">
      <c r="I137" s="65" t="s">
        <v>65</v>
      </c>
      <c r="J137" s="66"/>
      <c r="K137" s="66"/>
      <c r="L137" s="66"/>
      <c r="M137" s="19"/>
      <c r="N137" s="20">
        <v>887</v>
      </c>
      <c r="O137" s="8" t="s">
        <v>11</v>
      </c>
      <c r="P137" s="8" t="s">
        <v>101</v>
      </c>
      <c r="Q137" s="8" t="s">
        <v>30</v>
      </c>
      <c r="R137" s="120">
        <v>10860.6</v>
      </c>
      <c r="S137" s="15">
        <v>132.4</v>
      </c>
    </row>
    <row r="138" spans="9:20" s="10" customFormat="1" ht="48.75" customHeight="1">
      <c r="I138" s="74" t="s">
        <v>27</v>
      </c>
      <c r="J138" s="75"/>
      <c r="K138" s="75"/>
      <c r="L138" s="75"/>
      <c r="M138" s="75"/>
      <c r="N138" s="20">
        <v>887</v>
      </c>
      <c r="O138" s="8" t="s">
        <v>11</v>
      </c>
      <c r="P138" s="8" t="s">
        <v>102</v>
      </c>
      <c r="Q138" s="8"/>
      <c r="R138" s="120">
        <f>R139</f>
        <v>2036.5</v>
      </c>
      <c r="S138" s="15">
        <f>S139</f>
        <v>1793.7</v>
      </c>
      <c r="T138" s="5"/>
    </row>
    <row r="139" spans="9:19" s="10" customFormat="1" ht="32.25" customHeight="1">
      <c r="I139" s="63" t="s">
        <v>59</v>
      </c>
      <c r="J139" s="64"/>
      <c r="K139" s="64"/>
      <c r="L139" s="64"/>
      <c r="M139" s="19"/>
      <c r="N139" s="20">
        <v>887</v>
      </c>
      <c r="O139" s="8" t="s">
        <v>11</v>
      </c>
      <c r="P139" s="8" t="s">
        <v>102</v>
      </c>
      <c r="Q139" s="8" t="s">
        <v>54</v>
      </c>
      <c r="R139" s="120">
        <f>R140</f>
        <v>2036.5</v>
      </c>
      <c r="S139" s="15">
        <f>S140</f>
        <v>1793.7</v>
      </c>
    </row>
    <row r="140" spans="9:19" s="10" customFormat="1" ht="29.25" customHeight="1">
      <c r="I140" s="65" t="s">
        <v>65</v>
      </c>
      <c r="J140" s="66"/>
      <c r="K140" s="66"/>
      <c r="L140" s="66"/>
      <c r="M140" s="19"/>
      <c r="N140" s="20">
        <v>887</v>
      </c>
      <c r="O140" s="8" t="s">
        <v>11</v>
      </c>
      <c r="P140" s="8" t="s">
        <v>102</v>
      </c>
      <c r="Q140" s="8" t="s">
        <v>30</v>
      </c>
      <c r="R140" s="120">
        <v>2036.5</v>
      </c>
      <c r="S140" s="15">
        <v>1793.7</v>
      </c>
    </row>
    <row r="141" spans="9:20" s="10" customFormat="1" ht="48.75" customHeight="1" hidden="1">
      <c r="I141" s="74" t="s">
        <v>173</v>
      </c>
      <c r="J141" s="75"/>
      <c r="K141" s="75"/>
      <c r="L141" s="75"/>
      <c r="M141" s="75"/>
      <c r="N141" s="20">
        <v>887</v>
      </c>
      <c r="O141" s="8" t="s">
        <v>11</v>
      </c>
      <c r="P141" s="8" t="s">
        <v>174</v>
      </c>
      <c r="Q141" s="8"/>
      <c r="R141" s="120">
        <f>R142</f>
        <v>0</v>
      </c>
      <c r="S141" s="15">
        <f>S142</f>
        <v>0</v>
      </c>
      <c r="T141" s="5"/>
    </row>
    <row r="142" spans="9:19" s="10" customFormat="1" ht="40.5" customHeight="1" hidden="1">
      <c r="I142" s="63" t="s">
        <v>59</v>
      </c>
      <c r="J142" s="64"/>
      <c r="K142" s="64"/>
      <c r="L142" s="64"/>
      <c r="M142" s="19"/>
      <c r="N142" s="20">
        <v>887</v>
      </c>
      <c r="O142" s="8" t="s">
        <v>11</v>
      </c>
      <c r="P142" s="8" t="s">
        <v>174</v>
      </c>
      <c r="Q142" s="8" t="s">
        <v>54</v>
      </c>
      <c r="R142" s="120">
        <f>R143</f>
        <v>0</v>
      </c>
      <c r="S142" s="15">
        <f>S143</f>
        <v>0</v>
      </c>
    </row>
    <row r="143" spans="9:19" s="10" customFormat="1" ht="42.75" customHeight="1" hidden="1">
      <c r="I143" s="65" t="s">
        <v>65</v>
      </c>
      <c r="J143" s="66"/>
      <c r="K143" s="66"/>
      <c r="L143" s="66"/>
      <c r="M143" s="19"/>
      <c r="N143" s="20">
        <v>887</v>
      </c>
      <c r="O143" s="8" t="s">
        <v>11</v>
      </c>
      <c r="P143" s="8" t="s">
        <v>174</v>
      </c>
      <c r="Q143" s="8" t="s">
        <v>30</v>
      </c>
      <c r="R143" s="120"/>
      <c r="S143" s="15"/>
    </row>
    <row r="144" spans="9:19" s="5" customFormat="1" ht="21" customHeight="1">
      <c r="I144" s="67" t="s">
        <v>9</v>
      </c>
      <c r="J144" s="68"/>
      <c r="K144" s="68"/>
      <c r="L144" s="68"/>
      <c r="M144" s="24"/>
      <c r="N144" s="6">
        <v>887</v>
      </c>
      <c r="O144" s="7" t="s">
        <v>133</v>
      </c>
      <c r="P144" s="7"/>
      <c r="Q144" s="7"/>
      <c r="R144" s="119">
        <f>R145+R149</f>
        <v>5160</v>
      </c>
      <c r="S144" s="14">
        <f>S145+S149</f>
        <v>1067.8</v>
      </c>
    </row>
    <row r="145" spans="9:19" s="5" customFormat="1" ht="32.25" customHeight="1">
      <c r="I145" s="67" t="s">
        <v>146</v>
      </c>
      <c r="J145" s="68"/>
      <c r="K145" s="68"/>
      <c r="L145" s="68"/>
      <c r="M145" s="68"/>
      <c r="N145" s="6">
        <v>887</v>
      </c>
      <c r="O145" s="7" t="s">
        <v>61</v>
      </c>
      <c r="P145" s="7"/>
      <c r="Q145" s="7"/>
      <c r="R145" s="119">
        <f>R147</f>
        <v>60</v>
      </c>
      <c r="S145" s="14">
        <f>S147</f>
        <v>30</v>
      </c>
    </row>
    <row r="146" spans="9:19" s="5" customFormat="1" ht="140.25" customHeight="1">
      <c r="I146" s="85" t="s">
        <v>147</v>
      </c>
      <c r="J146" s="86"/>
      <c r="K146" s="86"/>
      <c r="L146" s="86"/>
      <c r="M146" s="25"/>
      <c r="N146" s="6">
        <v>887</v>
      </c>
      <c r="O146" s="7" t="s">
        <v>61</v>
      </c>
      <c r="P146" s="7" t="s">
        <v>103</v>
      </c>
      <c r="Q146" s="7"/>
      <c r="R146" s="119">
        <f>R145</f>
        <v>60</v>
      </c>
      <c r="S146" s="14">
        <f>S145</f>
        <v>30</v>
      </c>
    </row>
    <row r="147" spans="9:19" s="5" customFormat="1" ht="37.5" customHeight="1">
      <c r="I147" s="63" t="s">
        <v>59</v>
      </c>
      <c r="J147" s="64"/>
      <c r="K147" s="64"/>
      <c r="L147" s="64"/>
      <c r="M147" s="24"/>
      <c r="N147" s="20">
        <v>887</v>
      </c>
      <c r="O147" s="8" t="s">
        <v>61</v>
      </c>
      <c r="P147" s="8" t="s">
        <v>103</v>
      </c>
      <c r="Q147" s="8" t="s">
        <v>54</v>
      </c>
      <c r="R147" s="120">
        <f>R148</f>
        <v>60</v>
      </c>
      <c r="S147" s="15">
        <f>S148</f>
        <v>30</v>
      </c>
    </row>
    <row r="148" spans="9:19" s="5" customFormat="1" ht="42" customHeight="1">
      <c r="I148" s="65" t="s">
        <v>65</v>
      </c>
      <c r="J148" s="66"/>
      <c r="K148" s="66"/>
      <c r="L148" s="66"/>
      <c r="M148" s="24"/>
      <c r="N148" s="20">
        <v>887</v>
      </c>
      <c r="O148" s="8" t="s">
        <v>61</v>
      </c>
      <c r="P148" s="8" t="s">
        <v>103</v>
      </c>
      <c r="Q148" s="8" t="s">
        <v>30</v>
      </c>
      <c r="R148" s="120">
        <v>60</v>
      </c>
      <c r="S148" s="15">
        <v>30</v>
      </c>
    </row>
    <row r="149" spans="9:19" s="5" customFormat="1" ht="19.5" customHeight="1">
      <c r="I149" s="67" t="s">
        <v>151</v>
      </c>
      <c r="J149" s="68"/>
      <c r="K149" s="68"/>
      <c r="L149" s="68"/>
      <c r="M149" s="68"/>
      <c r="N149" s="6">
        <v>887</v>
      </c>
      <c r="O149" s="7" t="s">
        <v>4</v>
      </c>
      <c r="P149" s="7"/>
      <c r="Q149" s="7"/>
      <c r="R149" s="119">
        <f>R150</f>
        <v>5100</v>
      </c>
      <c r="S149" s="14">
        <f>S150</f>
        <v>1037.8</v>
      </c>
    </row>
    <row r="150" spans="9:19" s="5" customFormat="1" ht="57.75" customHeight="1">
      <c r="I150" s="67" t="s">
        <v>39</v>
      </c>
      <c r="J150" s="68"/>
      <c r="K150" s="68"/>
      <c r="L150" s="68"/>
      <c r="M150" s="68"/>
      <c r="N150" s="6">
        <v>887</v>
      </c>
      <c r="O150" s="7" t="s">
        <v>4</v>
      </c>
      <c r="P150" s="7" t="s">
        <v>104</v>
      </c>
      <c r="Q150" s="7"/>
      <c r="R150" s="119">
        <f>R151+R153+R155</f>
        <v>5100</v>
      </c>
      <c r="S150" s="14">
        <f>S151+S153+S155</f>
        <v>1037.8</v>
      </c>
    </row>
    <row r="151" spans="9:19" s="5" customFormat="1" ht="93" customHeight="1">
      <c r="I151" s="74" t="s">
        <v>51</v>
      </c>
      <c r="J151" s="75"/>
      <c r="K151" s="75"/>
      <c r="L151" s="75"/>
      <c r="M151" s="75"/>
      <c r="N151" s="20">
        <v>887</v>
      </c>
      <c r="O151" s="8" t="s">
        <v>4</v>
      </c>
      <c r="P151" s="8" t="s">
        <v>104</v>
      </c>
      <c r="Q151" s="8" t="s">
        <v>52</v>
      </c>
      <c r="R151" s="120">
        <f>R152</f>
        <v>3308.9</v>
      </c>
      <c r="S151" s="15">
        <f>S152</f>
        <v>746.3</v>
      </c>
    </row>
    <row r="152" spans="9:19" s="5" customFormat="1" ht="21.75" customHeight="1">
      <c r="I152" s="63" t="s">
        <v>68</v>
      </c>
      <c r="J152" s="64"/>
      <c r="K152" s="64"/>
      <c r="L152" s="64"/>
      <c r="M152" s="64"/>
      <c r="N152" s="20">
        <v>887</v>
      </c>
      <c r="O152" s="8" t="s">
        <v>4</v>
      </c>
      <c r="P152" s="8" t="s">
        <v>104</v>
      </c>
      <c r="Q152" s="8" t="s">
        <v>67</v>
      </c>
      <c r="R152" s="120">
        <v>3308.9</v>
      </c>
      <c r="S152" s="15">
        <v>746.3</v>
      </c>
    </row>
    <row r="153" spans="9:19" s="5" customFormat="1" ht="29.25" customHeight="1">
      <c r="I153" s="63" t="s">
        <v>59</v>
      </c>
      <c r="J153" s="64"/>
      <c r="K153" s="64"/>
      <c r="L153" s="64"/>
      <c r="M153" s="64"/>
      <c r="N153" s="20">
        <v>887</v>
      </c>
      <c r="O153" s="8" t="s">
        <v>4</v>
      </c>
      <c r="P153" s="8" t="s">
        <v>104</v>
      </c>
      <c r="Q153" s="8" t="s">
        <v>54</v>
      </c>
      <c r="R153" s="120">
        <f>R154</f>
        <v>1788.8</v>
      </c>
      <c r="S153" s="15">
        <f>S154</f>
        <v>291.5</v>
      </c>
    </row>
    <row r="154" spans="9:19" s="5" customFormat="1" ht="30" customHeight="1">
      <c r="I154" s="65" t="s">
        <v>65</v>
      </c>
      <c r="J154" s="66"/>
      <c r="K154" s="66"/>
      <c r="L154" s="66"/>
      <c r="M154" s="19"/>
      <c r="N154" s="20">
        <v>887</v>
      </c>
      <c r="O154" s="8" t="s">
        <v>4</v>
      </c>
      <c r="P154" s="8" t="s">
        <v>104</v>
      </c>
      <c r="Q154" s="8" t="s">
        <v>30</v>
      </c>
      <c r="R154" s="120">
        <f>1688.8+100</f>
        <v>1788.8</v>
      </c>
      <c r="S154" s="15">
        <v>291.5</v>
      </c>
    </row>
    <row r="155" spans="9:19" s="5" customFormat="1" ht="19.5" customHeight="1">
      <c r="I155" s="71" t="s">
        <v>41</v>
      </c>
      <c r="J155" s="72"/>
      <c r="K155" s="72"/>
      <c r="L155" s="72"/>
      <c r="M155" s="73"/>
      <c r="N155" s="20">
        <v>887</v>
      </c>
      <c r="O155" s="8" t="s">
        <v>4</v>
      </c>
      <c r="P155" s="8" t="s">
        <v>104</v>
      </c>
      <c r="Q155" s="8" t="s">
        <v>55</v>
      </c>
      <c r="R155" s="120">
        <f>R156</f>
        <v>2.3</v>
      </c>
      <c r="S155" s="15">
        <f>S156</f>
        <v>0</v>
      </c>
    </row>
    <row r="156" spans="9:19" s="5" customFormat="1" ht="18" customHeight="1">
      <c r="I156" s="65" t="s">
        <v>62</v>
      </c>
      <c r="J156" s="66"/>
      <c r="K156" s="66"/>
      <c r="L156" s="66"/>
      <c r="M156" s="52"/>
      <c r="N156" s="20">
        <v>887</v>
      </c>
      <c r="O156" s="8" t="s">
        <v>4</v>
      </c>
      <c r="P156" s="8" t="s">
        <v>104</v>
      </c>
      <c r="Q156" s="8" t="s">
        <v>66</v>
      </c>
      <c r="R156" s="120">
        <v>2.3</v>
      </c>
      <c r="S156" s="15">
        <v>0</v>
      </c>
    </row>
    <row r="157" spans="9:19" s="5" customFormat="1" ht="19.5" customHeight="1">
      <c r="I157" s="100" t="s">
        <v>45</v>
      </c>
      <c r="J157" s="101"/>
      <c r="K157" s="101"/>
      <c r="L157" s="101"/>
      <c r="M157" s="101"/>
      <c r="N157" s="6">
        <v>887</v>
      </c>
      <c r="O157" s="7" t="s">
        <v>135</v>
      </c>
      <c r="P157" s="7"/>
      <c r="Q157" s="7"/>
      <c r="R157" s="119">
        <f>R158</f>
        <v>3408</v>
      </c>
      <c r="S157" s="14">
        <f>S158</f>
        <v>356</v>
      </c>
    </row>
    <row r="158" spans="9:19" s="5" customFormat="1" ht="18.75" customHeight="1">
      <c r="I158" s="92" t="s">
        <v>5</v>
      </c>
      <c r="J158" s="93"/>
      <c r="K158" s="93"/>
      <c r="L158" s="93"/>
      <c r="M158" s="93"/>
      <c r="N158" s="6">
        <v>887</v>
      </c>
      <c r="O158" s="7" t="s">
        <v>6</v>
      </c>
      <c r="P158" s="7"/>
      <c r="Q158" s="7"/>
      <c r="R158" s="119">
        <f>R159</f>
        <v>3408</v>
      </c>
      <c r="S158" s="14">
        <f>S159</f>
        <v>356</v>
      </c>
    </row>
    <row r="159" spans="9:19" s="5" customFormat="1" ht="52.5" customHeight="1">
      <c r="I159" s="74" t="s">
        <v>28</v>
      </c>
      <c r="J159" s="75"/>
      <c r="K159" s="75"/>
      <c r="L159" s="75"/>
      <c r="M159" s="75"/>
      <c r="N159" s="20">
        <v>887</v>
      </c>
      <c r="O159" s="8" t="s">
        <v>6</v>
      </c>
      <c r="P159" s="8" t="s">
        <v>105</v>
      </c>
      <c r="Q159" s="8"/>
      <c r="R159" s="120">
        <f>R160</f>
        <v>3408</v>
      </c>
      <c r="S159" s="15">
        <f>S160</f>
        <v>356</v>
      </c>
    </row>
    <row r="160" spans="9:19" s="5" customFormat="1" ht="32.25" customHeight="1">
      <c r="I160" s="63" t="s">
        <v>59</v>
      </c>
      <c r="J160" s="64"/>
      <c r="K160" s="64"/>
      <c r="L160" s="64"/>
      <c r="M160" s="64"/>
      <c r="N160" s="20">
        <v>887</v>
      </c>
      <c r="O160" s="8" t="s">
        <v>6</v>
      </c>
      <c r="P160" s="8" t="s">
        <v>105</v>
      </c>
      <c r="Q160" s="8" t="s">
        <v>54</v>
      </c>
      <c r="R160" s="120">
        <f>R161</f>
        <v>3408</v>
      </c>
      <c r="S160" s="15">
        <f>S161</f>
        <v>356</v>
      </c>
    </row>
    <row r="161" spans="9:19" s="5" customFormat="1" ht="36.75" customHeight="1">
      <c r="I161" s="65" t="s">
        <v>65</v>
      </c>
      <c r="J161" s="66"/>
      <c r="K161" s="66"/>
      <c r="L161" s="66"/>
      <c r="M161" s="19"/>
      <c r="N161" s="20">
        <v>887</v>
      </c>
      <c r="O161" s="8" t="s">
        <v>6</v>
      </c>
      <c r="P161" s="8" t="s">
        <v>105</v>
      </c>
      <c r="Q161" s="8" t="s">
        <v>30</v>
      </c>
      <c r="R161" s="120">
        <v>3408</v>
      </c>
      <c r="S161" s="15">
        <v>356</v>
      </c>
    </row>
    <row r="162" spans="9:20" s="10" customFormat="1" ht="19.5" customHeight="1">
      <c r="I162" s="67" t="s">
        <v>17</v>
      </c>
      <c r="J162" s="68"/>
      <c r="K162" s="68"/>
      <c r="L162" s="68"/>
      <c r="M162" s="25"/>
      <c r="N162" s="6">
        <v>887</v>
      </c>
      <c r="O162" s="7" t="s">
        <v>134</v>
      </c>
      <c r="P162" s="7"/>
      <c r="Q162" s="7"/>
      <c r="R162" s="119">
        <f>R168+R171+R163</f>
        <v>1785.8000000000002</v>
      </c>
      <c r="S162" s="14">
        <f>S168+S171+S163</f>
        <v>446.4</v>
      </c>
      <c r="T162" s="28"/>
    </row>
    <row r="163" spans="9:20" s="10" customFormat="1" ht="22.5" customHeight="1">
      <c r="I163" s="67" t="s">
        <v>176</v>
      </c>
      <c r="J163" s="68"/>
      <c r="K163" s="68"/>
      <c r="L163" s="68"/>
      <c r="M163" s="25"/>
      <c r="N163" s="6">
        <v>887</v>
      </c>
      <c r="O163" s="7" t="s">
        <v>177</v>
      </c>
      <c r="P163" s="7"/>
      <c r="Q163" s="7"/>
      <c r="R163" s="119">
        <f>R164</f>
        <v>263.9</v>
      </c>
      <c r="S163" s="14">
        <f>S164</f>
        <v>66</v>
      </c>
      <c r="T163" s="28"/>
    </row>
    <row r="164" spans="9:20" s="10" customFormat="1" ht="91.5" customHeight="1">
      <c r="I164" s="85" t="s">
        <v>178</v>
      </c>
      <c r="J164" s="86"/>
      <c r="K164" s="86"/>
      <c r="L164" s="86"/>
      <c r="M164" s="44"/>
      <c r="N164" s="6">
        <v>887</v>
      </c>
      <c r="O164" s="7" t="s">
        <v>177</v>
      </c>
      <c r="P164" s="7" t="s">
        <v>179</v>
      </c>
      <c r="Q164" s="7"/>
      <c r="R164" s="119">
        <f>R165</f>
        <v>263.9</v>
      </c>
      <c r="S164" s="14">
        <f>S165</f>
        <v>66</v>
      </c>
      <c r="T164" s="28"/>
    </row>
    <row r="165" spans="9:20" s="10" customFormat="1" ht="23.25" customHeight="1">
      <c r="I165" s="63" t="s">
        <v>160</v>
      </c>
      <c r="J165" s="64"/>
      <c r="K165" s="64"/>
      <c r="L165" s="64"/>
      <c r="M165" s="64"/>
      <c r="N165" s="20">
        <v>887</v>
      </c>
      <c r="O165" s="8" t="s">
        <v>177</v>
      </c>
      <c r="P165" s="8" t="s">
        <v>179</v>
      </c>
      <c r="Q165" s="8" t="s">
        <v>60</v>
      </c>
      <c r="R165" s="120">
        <f>R166</f>
        <v>263.9</v>
      </c>
      <c r="S165" s="15">
        <f>S166</f>
        <v>66</v>
      </c>
      <c r="T165" s="28"/>
    </row>
    <row r="166" spans="9:20" s="10" customFormat="1" ht="30" customHeight="1">
      <c r="I166" s="63" t="s">
        <v>70</v>
      </c>
      <c r="J166" s="64"/>
      <c r="K166" s="64"/>
      <c r="L166" s="64"/>
      <c r="M166" s="64"/>
      <c r="N166" s="20">
        <v>887</v>
      </c>
      <c r="O166" s="8" t="s">
        <v>177</v>
      </c>
      <c r="P166" s="8" t="s">
        <v>179</v>
      </c>
      <c r="Q166" s="8" t="s">
        <v>69</v>
      </c>
      <c r="R166" s="120">
        <v>263.9</v>
      </c>
      <c r="S166" s="15">
        <v>66</v>
      </c>
      <c r="T166" s="28"/>
    </row>
    <row r="167" spans="9:20" s="10" customFormat="1" ht="22.5" customHeight="1">
      <c r="I167" s="67" t="s">
        <v>123</v>
      </c>
      <c r="J167" s="68"/>
      <c r="K167" s="68"/>
      <c r="L167" s="68"/>
      <c r="M167" s="25"/>
      <c r="N167" s="6">
        <v>887</v>
      </c>
      <c r="O167" s="7" t="s">
        <v>50</v>
      </c>
      <c r="P167" s="7"/>
      <c r="Q167" s="7"/>
      <c r="R167" s="119">
        <f>R168</f>
        <v>810.5</v>
      </c>
      <c r="S167" s="14">
        <f>S168</f>
        <v>202.6</v>
      </c>
      <c r="T167" s="28"/>
    </row>
    <row r="168" spans="9:20" s="10" customFormat="1" ht="145.5" customHeight="1">
      <c r="I168" s="85" t="s">
        <v>124</v>
      </c>
      <c r="J168" s="86"/>
      <c r="K168" s="86"/>
      <c r="L168" s="86"/>
      <c r="M168" s="44"/>
      <c r="N168" s="6">
        <v>887</v>
      </c>
      <c r="O168" s="7" t="s">
        <v>50</v>
      </c>
      <c r="P168" s="7" t="s">
        <v>106</v>
      </c>
      <c r="Q168" s="7"/>
      <c r="R168" s="119">
        <f>R169</f>
        <v>810.5</v>
      </c>
      <c r="S168" s="14">
        <f>S169</f>
        <v>202.6</v>
      </c>
      <c r="T168" s="28"/>
    </row>
    <row r="169" spans="9:20" s="10" customFormat="1" ht="25.5" customHeight="1">
      <c r="I169" s="63" t="s">
        <v>160</v>
      </c>
      <c r="J169" s="64"/>
      <c r="K169" s="64"/>
      <c r="L169" s="64"/>
      <c r="M169" s="64"/>
      <c r="N169" s="20">
        <v>887</v>
      </c>
      <c r="O169" s="8" t="s">
        <v>50</v>
      </c>
      <c r="P169" s="8" t="s">
        <v>106</v>
      </c>
      <c r="Q169" s="8" t="s">
        <v>60</v>
      </c>
      <c r="R169" s="120">
        <f>R170</f>
        <v>810.5</v>
      </c>
      <c r="S169" s="15">
        <f>S170</f>
        <v>202.6</v>
      </c>
      <c r="T169" s="28"/>
    </row>
    <row r="170" spans="9:20" s="10" customFormat="1" ht="24.75" customHeight="1">
      <c r="I170" s="63" t="s">
        <v>70</v>
      </c>
      <c r="J170" s="64"/>
      <c r="K170" s="64"/>
      <c r="L170" s="64"/>
      <c r="M170" s="64"/>
      <c r="N170" s="20">
        <v>887</v>
      </c>
      <c r="O170" s="8" t="s">
        <v>50</v>
      </c>
      <c r="P170" s="8" t="s">
        <v>106</v>
      </c>
      <c r="Q170" s="8" t="s">
        <v>69</v>
      </c>
      <c r="R170" s="120">
        <v>810.5</v>
      </c>
      <c r="S170" s="15">
        <v>202.6</v>
      </c>
      <c r="T170" s="28"/>
    </row>
    <row r="171" spans="9:20" s="10" customFormat="1" ht="27.75" customHeight="1">
      <c r="I171" s="67" t="s">
        <v>19</v>
      </c>
      <c r="J171" s="68"/>
      <c r="K171" s="68"/>
      <c r="L171" s="68"/>
      <c r="M171" s="44"/>
      <c r="N171" s="6">
        <v>887</v>
      </c>
      <c r="O171" s="7" t="s">
        <v>16</v>
      </c>
      <c r="P171" s="7"/>
      <c r="Q171" s="7"/>
      <c r="R171" s="119">
        <f>R172+R175</f>
        <v>711.4000000000001</v>
      </c>
      <c r="S171" s="14">
        <f>S172+S175</f>
        <v>177.8</v>
      </c>
      <c r="T171" s="28"/>
    </row>
    <row r="172" spans="9:20" s="5" customFormat="1" ht="71.25" customHeight="1">
      <c r="I172" s="67" t="s">
        <v>114</v>
      </c>
      <c r="J172" s="68"/>
      <c r="K172" s="68"/>
      <c r="L172" s="68"/>
      <c r="M172" s="19"/>
      <c r="N172" s="6">
        <v>887</v>
      </c>
      <c r="O172" s="7" t="s">
        <v>16</v>
      </c>
      <c r="P172" s="7" t="s">
        <v>118</v>
      </c>
      <c r="Q172" s="8"/>
      <c r="R172" s="120">
        <f>R173</f>
        <v>445.8</v>
      </c>
      <c r="S172" s="15">
        <f>S173</f>
        <v>111.4</v>
      </c>
      <c r="T172" s="4"/>
    </row>
    <row r="173" spans="9:20" s="5" customFormat="1" ht="31.5" customHeight="1">
      <c r="I173" s="63" t="s">
        <v>160</v>
      </c>
      <c r="J173" s="64"/>
      <c r="K173" s="64"/>
      <c r="L173" s="64"/>
      <c r="M173" s="64"/>
      <c r="N173" s="20">
        <v>887</v>
      </c>
      <c r="O173" s="8" t="s">
        <v>16</v>
      </c>
      <c r="P173" s="8" t="s">
        <v>118</v>
      </c>
      <c r="Q173" s="8" t="s">
        <v>60</v>
      </c>
      <c r="R173" s="120">
        <f>R174</f>
        <v>445.8</v>
      </c>
      <c r="S173" s="15">
        <f>S174</f>
        <v>111.4</v>
      </c>
      <c r="T173" s="4"/>
    </row>
    <row r="174" spans="9:20" s="5" customFormat="1" ht="30" customHeight="1">
      <c r="I174" s="63" t="s">
        <v>70</v>
      </c>
      <c r="J174" s="64"/>
      <c r="K174" s="64"/>
      <c r="L174" s="64"/>
      <c r="M174" s="64"/>
      <c r="N174" s="20">
        <v>887</v>
      </c>
      <c r="O174" s="8" t="s">
        <v>16</v>
      </c>
      <c r="P174" s="8" t="s">
        <v>118</v>
      </c>
      <c r="Q174" s="8" t="s">
        <v>69</v>
      </c>
      <c r="R174" s="120">
        <v>445.8</v>
      </c>
      <c r="S174" s="15">
        <v>111.4</v>
      </c>
      <c r="T174" s="4"/>
    </row>
    <row r="175" spans="9:20" s="5" customFormat="1" ht="74.25" customHeight="1">
      <c r="I175" s="67" t="s">
        <v>169</v>
      </c>
      <c r="J175" s="68"/>
      <c r="K175" s="68"/>
      <c r="L175" s="68"/>
      <c r="M175" s="19"/>
      <c r="N175" s="6">
        <v>887</v>
      </c>
      <c r="O175" s="7" t="s">
        <v>16</v>
      </c>
      <c r="P175" s="7" t="s">
        <v>170</v>
      </c>
      <c r="Q175" s="8"/>
      <c r="R175" s="120">
        <f>R176</f>
        <v>265.6</v>
      </c>
      <c r="S175" s="15">
        <f>S176</f>
        <v>66.4</v>
      </c>
      <c r="T175" s="4"/>
    </row>
    <row r="176" spans="9:20" s="5" customFormat="1" ht="27" customHeight="1">
      <c r="I176" s="63" t="s">
        <v>160</v>
      </c>
      <c r="J176" s="64"/>
      <c r="K176" s="64"/>
      <c r="L176" s="64"/>
      <c r="M176" s="64"/>
      <c r="N176" s="20">
        <v>887</v>
      </c>
      <c r="O176" s="8" t="s">
        <v>16</v>
      </c>
      <c r="P176" s="8" t="s">
        <v>170</v>
      </c>
      <c r="Q176" s="8" t="s">
        <v>60</v>
      </c>
      <c r="R176" s="120">
        <f>R177</f>
        <v>265.6</v>
      </c>
      <c r="S176" s="15">
        <f>S177</f>
        <v>66.4</v>
      </c>
      <c r="T176" s="4"/>
    </row>
    <row r="177" spans="9:20" s="5" customFormat="1" ht="35.25" customHeight="1">
      <c r="I177" s="63" t="s">
        <v>171</v>
      </c>
      <c r="J177" s="64"/>
      <c r="K177" s="64"/>
      <c r="L177" s="64"/>
      <c r="M177" s="64"/>
      <c r="N177" s="20">
        <v>887</v>
      </c>
      <c r="O177" s="8" t="s">
        <v>16</v>
      </c>
      <c r="P177" s="8" t="s">
        <v>170</v>
      </c>
      <c r="Q177" s="8" t="s">
        <v>172</v>
      </c>
      <c r="R177" s="120">
        <v>265.6</v>
      </c>
      <c r="S177" s="15">
        <v>66.4</v>
      </c>
      <c r="T177" s="4"/>
    </row>
    <row r="178" spans="9:20" s="5" customFormat="1" ht="30" customHeight="1">
      <c r="I178" s="67" t="s">
        <v>21</v>
      </c>
      <c r="J178" s="68"/>
      <c r="K178" s="68"/>
      <c r="L178" s="68"/>
      <c r="M178" s="68"/>
      <c r="N178" s="6">
        <v>887</v>
      </c>
      <c r="O178" s="7" t="s">
        <v>136</v>
      </c>
      <c r="P178" s="7"/>
      <c r="Q178" s="7"/>
      <c r="R178" s="119">
        <f>R179</f>
        <v>688.2</v>
      </c>
      <c r="S178" s="14">
        <f>S179</f>
        <v>65.8</v>
      </c>
      <c r="T178" s="4"/>
    </row>
    <row r="179" spans="9:20" s="5" customFormat="1" ht="25.5" customHeight="1">
      <c r="I179" s="92" t="s">
        <v>7</v>
      </c>
      <c r="J179" s="93"/>
      <c r="K179" s="93"/>
      <c r="L179" s="93"/>
      <c r="M179" s="93"/>
      <c r="N179" s="6">
        <v>887</v>
      </c>
      <c r="O179" s="7" t="s">
        <v>20</v>
      </c>
      <c r="P179" s="7" t="s">
        <v>107</v>
      </c>
      <c r="Q179" s="7"/>
      <c r="R179" s="119">
        <f>R180</f>
        <v>688.2</v>
      </c>
      <c r="S179" s="14">
        <f>S180</f>
        <v>65.8</v>
      </c>
      <c r="T179" s="4"/>
    </row>
    <row r="180" spans="9:20" s="5" customFormat="1" ht="112.5" customHeight="1">
      <c r="I180" s="94" t="s">
        <v>125</v>
      </c>
      <c r="J180" s="95"/>
      <c r="K180" s="95"/>
      <c r="L180" s="96"/>
      <c r="M180" s="49"/>
      <c r="N180" s="20">
        <v>887</v>
      </c>
      <c r="O180" s="8" t="s">
        <v>20</v>
      </c>
      <c r="P180" s="8" t="s">
        <v>107</v>
      </c>
      <c r="Q180" s="8"/>
      <c r="R180" s="120">
        <f>R181</f>
        <v>688.2</v>
      </c>
      <c r="S180" s="15">
        <f>S181</f>
        <v>65.8</v>
      </c>
      <c r="T180" s="4"/>
    </row>
    <row r="181" spans="9:20" s="5" customFormat="1" ht="38.25" customHeight="1">
      <c r="I181" s="97" t="s">
        <v>59</v>
      </c>
      <c r="J181" s="98"/>
      <c r="K181" s="98"/>
      <c r="L181" s="98"/>
      <c r="M181" s="98"/>
      <c r="N181" s="20">
        <v>887</v>
      </c>
      <c r="O181" s="8" t="s">
        <v>20</v>
      </c>
      <c r="P181" s="8" t="s">
        <v>107</v>
      </c>
      <c r="Q181" s="8" t="s">
        <v>54</v>
      </c>
      <c r="R181" s="120">
        <f>R182</f>
        <v>688.2</v>
      </c>
      <c r="S181" s="15">
        <f>S182</f>
        <v>65.8</v>
      </c>
      <c r="T181" s="4"/>
    </row>
    <row r="182" spans="9:20" s="5" customFormat="1" ht="15">
      <c r="I182" s="65" t="s">
        <v>65</v>
      </c>
      <c r="J182" s="66"/>
      <c r="K182" s="66"/>
      <c r="L182" s="66"/>
      <c r="M182" s="37"/>
      <c r="N182" s="20">
        <v>887</v>
      </c>
      <c r="O182" s="8" t="s">
        <v>20</v>
      </c>
      <c r="P182" s="8" t="s">
        <v>107</v>
      </c>
      <c r="Q182" s="8" t="s">
        <v>30</v>
      </c>
      <c r="R182" s="122">
        <v>688.2</v>
      </c>
      <c r="S182" s="54">
        <v>65.8</v>
      </c>
      <c r="T182" s="4"/>
    </row>
    <row r="183" spans="9:19" s="10" customFormat="1" ht="47.25" customHeight="1">
      <c r="I183" s="67" t="s">
        <v>181</v>
      </c>
      <c r="J183" s="68"/>
      <c r="K183" s="68"/>
      <c r="L183" s="68"/>
      <c r="M183" s="29"/>
      <c r="N183" s="6">
        <v>956</v>
      </c>
      <c r="O183" s="7"/>
      <c r="P183" s="22"/>
      <c r="Q183" s="22"/>
      <c r="R183" s="119">
        <v>1170</v>
      </c>
      <c r="S183" s="14">
        <f>S184</f>
        <v>0</v>
      </c>
    </row>
    <row r="184" spans="9:19" s="5" customFormat="1" ht="23.25" customHeight="1">
      <c r="I184" s="67" t="s">
        <v>13</v>
      </c>
      <c r="J184" s="68"/>
      <c r="K184" s="68"/>
      <c r="L184" s="68"/>
      <c r="M184" s="68"/>
      <c r="N184" s="6">
        <v>956</v>
      </c>
      <c r="O184" s="40" t="s">
        <v>129</v>
      </c>
      <c r="P184" s="7"/>
      <c r="Q184" s="40"/>
      <c r="R184" s="119">
        <f>R185+R207</f>
        <v>1170</v>
      </c>
      <c r="S184" s="14">
        <f>S185+S207</f>
        <v>0</v>
      </c>
    </row>
    <row r="185" spans="9:19" s="5" customFormat="1" ht="30.75" customHeight="1">
      <c r="I185" s="67" t="s">
        <v>48</v>
      </c>
      <c r="J185" s="68"/>
      <c r="K185" s="68"/>
      <c r="L185" s="68"/>
      <c r="M185" s="68"/>
      <c r="N185" s="6">
        <v>956</v>
      </c>
      <c r="O185" s="7" t="s">
        <v>46</v>
      </c>
      <c r="P185" s="22"/>
      <c r="Q185" s="22"/>
      <c r="R185" s="119">
        <f>R189+R186</f>
        <v>1170</v>
      </c>
      <c r="S185" s="14">
        <f>S189+S186</f>
        <v>0</v>
      </c>
    </row>
    <row r="186" spans="9:19" s="5" customFormat="1" ht="38.25" customHeight="1">
      <c r="I186" s="63" t="s">
        <v>47</v>
      </c>
      <c r="J186" s="64"/>
      <c r="K186" s="64"/>
      <c r="L186" s="99"/>
      <c r="M186" s="25"/>
      <c r="N186" s="20">
        <v>956</v>
      </c>
      <c r="O186" s="8" t="s">
        <v>46</v>
      </c>
      <c r="P186" s="8" t="s">
        <v>183</v>
      </c>
      <c r="Q186" s="8"/>
      <c r="R186" s="120">
        <f>R187</f>
        <v>372</v>
      </c>
      <c r="S186" s="15">
        <f>S187</f>
        <v>0</v>
      </c>
    </row>
    <row r="187" spans="9:19" s="5" customFormat="1" ht="30.75" customHeight="1">
      <c r="I187" s="63" t="s">
        <v>59</v>
      </c>
      <c r="J187" s="64"/>
      <c r="K187" s="64"/>
      <c r="L187" s="64"/>
      <c r="M187" s="64"/>
      <c r="N187" s="20">
        <v>956</v>
      </c>
      <c r="O187" s="8" t="s">
        <v>46</v>
      </c>
      <c r="P187" s="8" t="s">
        <v>183</v>
      </c>
      <c r="Q187" s="8" t="s">
        <v>54</v>
      </c>
      <c r="R187" s="120">
        <f>R188</f>
        <v>372</v>
      </c>
      <c r="S187" s="15">
        <f>S188</f>
        <v>0</v>
      </c>
    </row>
    <row r="188" spans="9:19" s="5" customFormat="1" ht="39.75" customHeight="1">
      <c r="I188" s="63" t="s">
        <v>65</v>
      </c>
      <c r="J188" s="64"/>
      <c r="K188" s="64"/>
      <c r="L188" s="64"/>
      <c r="M188" s="64"/>
      <c r="N188" s="20">
        <v>956</v>
      </c>
      <c r="O188" s="8" t="s">
        <v>46</v>
      </c>
      <c r="P188" s="8" t="s">
        <v>183</v>
      </c>
      <c r="Q188" s="8" t="s">
        <v>30</v>
      </c>
      <c r="R188" s="120">
        <v>372</v>
      </c>
      <c r="S188" s="15">
        <v>0</v>
      </c>
    </row>
    <row r="189" spans="9:19" s="5" customFormat="1" ht="38.25" customHeight="1">
      <c r="I189" s="63" t="s">
        <v>71</v>
      </c>
      <c r="J189" s="64"/>
      <c r="K189" s="64"/>
      <c r="L189" s="99"/>
      <c r="M189" s="19"/>
      <c r="N189" s="20">
        <v>956</v>
      </c>
      <c r="O189" s="8" t="s">
        <v>46</v>
      </c>
      <c r="P189" s="26" t="s">
        <v>184</v>
      </c>
      <c r="Q189" s="26"/>
      <c r="R189" s="120">
        <f>R190</f>
        <v>798</v>
      </c>
      <c r="S189" s="15">
        <f>S190</f>
        <v>0</v>
      </c>
    </row>
    <row r="190" spans="9:19" s="5" customFormat="1" ht="75.75" customHeight="1">
      <c r="I190" s="63" t="s">
        <v>51</v>
      </c>
      <c r="J190" s="64"/>
      <c r="K190" s="64"/>
      <c r="L190" s="64"/>
      <c r="M190" s="64"/>
      <c r="N190" s="20">
        <v>956</v>
      </c>
      <c r="O190" s="8" t="s">
        <v>46</v>
      </c>
      <c r="P190" s="8" t="s">
        <v>184</v>
      </c>
      <c r="Q190" s="26" t="s">
        <v>52</v>
      </c>
      <c r="R190" s="120">
        <f>R191</f>
        <v>798</v>
      </c>
      <c r="S190" s="15">
        <f>S191</f>
        <v>0</v>
      </c>
    </row>
    <row r="191" spans="9:19" s="5" customFormat="1" ht="30" customHeight="1">
      <c r="I191" s="63" t="s">
        <v>74</v>
      </c>
      <c r="J191" s="64"/>
      <c r="K191" s="64"/>
      <c r="L191" s="64"/>
      <c r="M191" s="64"/>
      <c r="N191" s="20">
        <v>956</v>
      </c>
      <c r="O191" s="8" t="s">
        <v>46</v>
      </c>
      <c r="P191" s="8" t="s">
        <v>184</v>
      </c>
      <c r="Q191" s="26" t="s">
        <v>64</v>
      </c>
      <c r="R191" s="120">
        <v>798</v>
      </c>
      <c r="S191" s="15">
        <v>0</v>
      </c>
    </row>
    <row r="192" spans="1:19" s="10" customFormat="1" ht="18.75" customHeight="1" thickBot="1">
      <c r="A192" s="7"/>
      <c r="B192" s="7"/>
      <c r="C192" s="7"/>
      <c r="D192" s="7"/>
      <c r="E192" s="7"/>
      <c r="F192" s="7"/>
      <c r="G192" s="7"/>
      <c r="H192" s="30"/>
      <c r="I192" s="89" t="s">
        <v>49</v>
      </c>
      <c r="J192" s="90"/>
      <c r="K192" s="90"/>
      <c r="L192" s="91"/>
      <c r="M192" s="31"/>
      <c r="N192" s="32"/>
      <c r="O192" s="32"/>
      <c r="P192" s="32"/>
      <c r="Q192" s="32"/>
      <c r="R192" s="123">
        <f>R27+R7+R183</f>
        <v>57891.9</v>
      </c>
      <c r="S192" s="33">
        <f>S27+S7+S183</f>
        <v>9036.4</v>
      </c>
    </row>
    <row r="193" spans="9:19" s="2" customFormat="1" ht="15.75">
      <c r="I193" s="34"/>
      <c r="J193" s="34"/>
      <c r="K193" s="34"/>
      <c r="L193" s="34"/>
      <c r="R193" s="35"/>
      <c r="S193" s="57"/>
    </row>
    <row r="194" spans="9:19" s="2" customFormat="1" ht="15.75">
      <c r="I194" s="34"/>
      <c r="J194" s="34"/>
      <c r="K194" s="34"/>
      <c r="L194" s="34"/>
      <c r="R194" s="35"/>
      <c r="S194" s="57"/>
    </row>
  </sheetData>
  <sheetProtection/>
  <mergeCells count="192">
    <mergeCell ref="A1:S1"/>
    <mergeCell ref="A2:S2"/>
    <mergeCell ref="I128:L128"/>
    <mergeCell ref="I118:L118"/>
    <mergeCell ref="I117:L117"/>
    <mergeCell ref="I136:M136"/>
    <mergeCell ref="I138:M138"/>
    <mergeCell ref="I139:L139"/>
    <mergeCell ref="I122:L122"/>
    <mergeCell ref="I123:L123"/>
    <mergeCell ref="I127:L127"/>
    <mergeCell ref="I125:L125"/>
    <mergeCell ref="I111:L111"/>
    <mergeCell ref="I124:L124"/>
    <mergeCell ref="I126:L126"/>
    <mergeCell ref="I25:M25"/>
    <mergeCell ref="I26:L26"/>
    <mergeCell ref="I116:L116"/>
    <mergeCell ref="I54:L54"/>
    <mergeCell ref="I114:L114"/>
    <mergeCell ref="I104:L104"/>
    <mergeCell ref="I112:L112"/>
    <mergeCell ref="I133:L133"/>
    <mergeCell ref="I130:L130"/>
    <mergeCell ref="I137:L137"/>
    <mergeCell ref="I134:L134"/>
    <mergeCell ref="I146:L146"/>
    <mergeCell ref="I135:L135"/>
    <mergeCell ref="I141:M141"/>
    <mergeCell ref="I142:L142"/>
    <mergeCell ref="I105:L105"/>
    <mergeCell ref="I191:M191"/>
    <mergeCell ref="I189:L189"/>
    <mergeCell ref="I129:L129"/>
    <mergeCell ref="I143:L143"/>
    <mergeCell ref="I155:M155"/>
    <mergeCell ref="I160:M160"/>
    <mergeCell ref="I185:M185"/>
    <mergeCell ref="I183:L183"/>
    <mergeCell ref="I162:L162"/>
    <mergeCell ref="I71:L71"/>
    <mergeCell ref="I174:M174"/>
    <mergeCell ref="I167:L167"/>
    <mergeCell ref="I74:L74"/>
    <mergeCell ref="I190:M190"/>
    <mergeCell ref="I109:M109"/>
    <mergeCell ref="I107:L107"/>
    <mergeCell ref="I101:L101"/>
    <mergeCell ref="I110:L110"/>
    <mergeCell ref="I102:M102"/>
    <mergeCell ref="I108:L108"/>
    <mergeCell ref="I16:M16"/>
    <mergeCell ref="I10:M10"/>
    <mergeCell ref="I12:L12"/>
    <mergeCell ref="I63:L63"/>
    <mergeCell ref="I90:L90"/>
    <mergeCell ref="I69:L69"/>
    <mergeCell ref="I19:M19"/>
    <mergeCell ref="I30:M30"/>
    <mergeCell ref="I66:L66"/>
    <mergeCell ref="I46:M46"/>
    <mergeCell ref="I14:L14"/>
    <mergeCell ref="I20:M20"/>
    <mergeCell ref="I15:L15"/>
    <mergeCell ref="I120:L120"/>
    <mergeCell ref="I121:L121"/>
    <mergeCell ref="I115:L115"/>
    <mergeCell ref="I61:L61"/>
    <mergeCell ref="I103:L103"/>
    <mergeCell ref="I113:L113"/>
    <mergeCell ref="I17:M17"/>
    <mergeCell ref="I18:L18"/>
    <mergeCell ref="I23:M23"/>
    <mergeCell ref="I27:M27"/>
    <mergeCell ref="I28:M28"/>
    <mergeCell ref="I29:L29"/>
    <mergeCell ref="I24:M24"/>
    <mergeCell ref="I99:L99"/>
    <mergeCell ref="I94:M94"/>
    <mergeCell ref="I70:L70"/>
    <mergeCell ref="I77:L77"/>
    <mergeCell ref="I83:L83"/>
    <mergeCell ref="I79:L79"/>
    <mergeCell ref="I93:L93"/>
    <mergeCell ref="I92:L92"/>
    <mergeCell ref="I98:L98"/>
    <mergeCell ref="I75:L75"/>
    <mergeCell ref="I91:L91"/>
    <mergeCell ref="I82:L82"/>
    <mergeCell ref="I80:L80"/>
    <mergeCell ref="I81:L81"/>
    <mergeCell ref="I78:L78"/>
    <mergeCell ref="I86:M86"/>
    <mergeCell ref="I84:L84"/>
    <mergeCell ref="I76:L76"/>
    <mergeCell ref="I67:L67"/>
    <mergeCell ref="I65:L65"/>
    <mergeCell ref="I73:L73"/>
    <mergeCell ref="I72:L72"/>
    <mergeCell ref="I55:L55"/>
    <mergeCell ref="I62:M62"/>
    <mergeCell ref="I56:L56"/>
    <mergeCell ref="I64:L64"/>
    <mergeCell ref="I59:M59"/>
    <mergeCell ref="I87:L87"/>
    <mergeCell ref="I96:L96"/>
    <mergeCell ref="I97:M97"/>
    <mergeCell ref="I85:M85"/>
    <mergeCell ref="I57:L57"/>
    <mergeCell ref="I31:M31"/>
    <mergeCell ref="I44:M44"/>
    <mergeCell ref="I47:L47"/>
    <mergeCell ref="I40:L40"/>
    <mergeCell ref="I38:L38"/>
    <mergeCell ref="I170:M170"/>
    <mergeCell ref="I161:L161"/>
    <mergeCell ref="I154:L154"/>
    <mergeCell ref="I58:L58"/>
    <mergeCell ref="I131:L131"/>
    <mergeCell ref="I132:L132"/>
    <mergeCell ref="I100:M100"/>
    <mergeCell ref="I95:L95"/>
    <mergeCell ref="I106:M106"/>
    <mergeCell ref="I88:L88"/>
    <mergeCell ref="I164:L164"/>
    <mergeCell ref="I165:M165"/>
    <mergeCell ref="I153:M153"/>
    <mergeCell ref="I145:M145"/>
    <mergeCell ref="I166:M166"/>
    <mergeCell ref="I157:M157"/>
    <mergeCell ref="I159:M159"/>
    <mergeCell ref="I151:M151"/>
    <mergeCell ref="I147:L147"/>
    <mergeCell ref="I149:M149"/>
    <mergeCell ref="I184:M184"/>
    <mergeCell ref="I182:L182"/>
    <mergeCell ref="I140:L140"/>
    <mergeCell ref="I173:M173"/>
    <mergeCell ref="I177:M177"/>
    <mergeCell ref="I144:L144"/>
    <mergeCell ref="I169:M169"/>
    <mergeCell ref="I168:L168"/>
    <mergeCell ref="I163:L163"/>
    <mergeCell ref="I171:L171"/>
    <mergeCell ref="I179:M179"/>
    <mergeCell ref="I188:M188"/>
    <mergeCell ref="I156:L156"/>
    <mergeCell ref="I175:L175"/>
    <mergeCell ref="I187:M187"/>
    <mergeCell ref="I172:L172"/>
    <mergeCell ref="I178:M178"/>
    <mergeCell ref="I181:M181"/>
    <mergeCell ref="I176:M176"/>
    <mergeCell ref="I186:L186"/>
    <mergeCell ref="I33:L33"/>
    <mergeCell ref="I9:M9"/>
    <mergeCell ref="I53:L53"/>
    <mergeCell ref="I192:L192"/>
    <mergeCell ref="I148:L148"/>
    <mergeCell ref="I150:M150"/>
    <mergeCell ref="I152:M152"/>
    <mergeCell ref="I158:M158"/>
    <mergeCell ref="I119:L119"/>
    <mergeCell ref="I180:L180"/>
    <mergeCell ref="I89:L89"/>
    <mergeCell ref="I43:L43"/>
    <mergeCell ref="I6:M6"/>
    <mergeCell ref="I48:L48"/>
    <mergeCell ref="I37:L37"/>
    <mergeCell ref="I52:L52"/>
    <mergeCell ref="I32:L32"/>
    <mergeCell ref="I7:M7"/>
    <mergeCell ref="I68:L68"/>
    <mergeCell ref="I49:M49"/>
    <mergeCell ref="I35:L35"/>
    <mergeCell ref="I50:M50"/>
    <mergeCell ref="I39:L39"/>
    <mergeCell ref="I42:L42"/>
    <mergeCell ref="I45:L45"/>
    <mergeCell ref="I41:L41"/>
    <mergeCell ref="I51:L51"/>
    <mergeCell ref="I36:L36"/>
    <mergeCell ref="I3:S3"/>
    <mergeCell ref="I4:S4"/>
    <mergeCell ref="I5:S5"/>
    <mergeCell ref="I11:M11"/>
    <mergeCell ref="I13:M13"/>
    <mergeCell ref="I60:L60"/>
    <mergeCell ref="I34:L34"/>
    <mergeCell ref="I8:M8"/>
    <mergeCell ref="I21:M21"/>
    <mergeCell ref="I22:M22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2019-05-17T12:36:49Z</cp:lastPrinted>
  <dcterms:created xsi:type="dcterms:W3CDTF">2005-11-24T11:16:11Z</dcterms:created>
  <dcterms:modified xsi:type="dcterms:W3CDTF">2019-05-17T12:37:06Z</dcterms:modified>
  <cp:category/>
  <cp:version/>
  <cp:contentType/>
  <cp:contentStatus/>
</cp:coreProperties>
</file>