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<sst xmlns="http://schemas.openxmlformats.org/spreadsheetml/2006/main" count="725" uniqueCount="294">
  <si>
    <t>Код целевой статьи</t>
  </si>
  <si>
    <t>0103</t>
  </si>
  <si>
    <t>0104</t>
  </si>
  <si>
    <t>0300</t>
  </si>
  <si>
    <t>0309</t>
  </si>
  <si>
    <t>0707</t>
  </si>
  <si>
    <t>0800</t>
  </si>
  <si>
    <t>Культура</t>
  </si>
  <si>
    <t>0801</t>
  </si>
  <si>
    <t>Периодическая печать и издательства</t>
  </si>
  <si>
    <t>0102</t>
  </si>
  <si>
    <t>0500</t>
  </si>
  <si>
    <t>ОБРАЗОВАНИЕ</t>
  </si>
  <si>
    <t>0700</t>
  </si>
  <si>
    <t>002 01 00</t>
  </si>
  <si>
    <t>002 05 00</t>
  </si>
  <si>
    <t>070 01 00</t>
  </si>
  <si>
    <t>219 01 00</t>
  </si>
  <si>
    <t>315 01 00</t>
  </si>
  <si>
    <t>Благоустройство</t>
  </si>
  <si>
    <t>0503</t>
  </si>
  <si>
    <t>600 01 01</t>
  </si>
  <si>
    <t>600 01 03</t>
  </si>
  <si>
    <t>600 01 04</t>
  </si>
  <si>
    <t>600 03 01</t>
  </si>
  <si>
    <t>600 04 01</t>
  </si>
  <si>
    <t>600 04 02</t>
  </si>
  <si>
    <t>Молодежная политика и оздоровление детей</t>
  </si>
  <si>
    <t>457 01 00</t>
  </si>
  <si>
    <t>НАЦИОНАЛЬНАЯ БЕЗОПАСНОСТЬ И ПРАВООХРАНИТЕЛЬНАЯ ДЕЯТЕЛЬНОСТЬ</t>
  </si>
  <si>
    <t>Функционирование высшего должностного лица субъекта Российской Федерации и органа местного самоуправления</t>
  </si>
  <si>
    <t>ОБЩЕГОСУДАРСТВЕННЫЕ ВОПРОСЫ</t>
  </si>
  <si>
    <t>0100</t>
  </si>
  <si>
    <t>Функционирование законодательных (представительных) органов  местного самоуправления</t>
  </si>
  <si>
    <t>Резервные фонды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</si>
  <si>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</si>
  <si>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 - КОММУНАЛЬНОЕ   ХОЗЯЙСТВО</t>
  </si>
  <si>
    <t>1004</t>
  </si>
  <si>
    <t>002 03 02</t>
  </si>
  <si>
    <t>СОЦИАЛЬНАЯ ПОЛИТИКА</t>
  </si>
  <si>
    <t>1000</t>
  </si>
  <si>
    <t>0111</t>
  </si>
  <si>
    <t>600 02 03</t>
  </si>
  <si>
    <t>Охрана семьи и детства</t>
  </si>
  <si>
    <t>1200</t>
  </si>
  <si>
    <t>1202</t>
  </si>
  <si>
    <t>600 00 00</t>
  </si>
  <si>
    <t>0113</t>
  </si>
  <si>
    <t>000 00 00</t>
  </si>
  <si>
    <t>СРЕДСТВА МАССОВОЙ ИНФОРМАЦИИ</t>
  </si>
  <si>
    <t>219 00 00</t>
  </si>
  <si>
    <t>315 00 00</t>
  </si>
  <si>
    <t>070 00 00</t>
  </si>
  <si>
    <t>002 00 00</t>
  </si>
  <si>
    <t>0000</t>
  </si>
  <si>
    <t>Общеэкономические вопросы</t>
  </si>
  <si>
    <t>510 00 00</t>
  </si>
  <si>
    <t>0401</t>
  </si>
  <si>
    <t>Расходы на содержание и обеспечение деятельности Местной администрации по решению вопросов местного значения (исполнительно-распорядительного органа муниципального образования)</t>
  </si>
  <si>
    <t>Расходы на 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Санкт-Петербурга)</t>
  </si>
  <si>
    <t>Расходы на установку, содержание  и  ремонт ограждений газонов</t>
  </si>
  <si>
    <t>Расходы на ликвидацию несанкционированных свалок бытовых отходов и мусора</t>
  </si>
  <si>
    <t>Расходы на уборку территорий,водных акваторий,тупиков и проездов, не включенных в адресные программы,утвержденные исполнительными органами государственной власти Санкт-Петербурга</t>
  </si>
  <si>
    <t>Расходы на выполнение оформления к праздничным мероприятиям на  территории муниципального образования</t>
  </si>
  <si>
    <t xml:space="preserve">Расходы по организации местных и участие в организации и  проведении городских праздничных и иных зрелищных мероприятий </t>
  </si>
  <si>
    <t>Расходы на периодические издания, учрежденные представительными органами местного самоуправления</t>
  </si>
  <si>
    <t>Расходы на содержание центрального аппарата представительной власти органа местного самоуправления</t>
  </si>
  <si>
    <t>092 02 00</t>
  </si>
  <si>
    <t>НАЦИОНАЛЬНАЯ ЭКОНОМИКА</t>
  </si>
  <si>
    <t>0400</t>
  </si>
  <si>
    <t>240</t>
  </si>
  <si>
    <t>Расходы на содержание главы муниципального образования-исполняющий обязанности председателя муниципального Совета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</si>
  <si>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</si>
  <si>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 xml:space="preserve">Расходы на содержание главы Местной администраци </t>
  </si>
  <si>
    <t>Резервный фонд Местной администрации</t>
  </si>
  <si>
    <t>Другие общегосударственные вопросы</t>
  </si>
  <si>
    <t>Расходы на выполнение мероприятий по временному трудоустройству граждан в возрасте с 14 до 18 лет в свободное от учебы время</t>
  </si>
  <si>
    <t>0409</t>
  </si>
  <si>
    <t xml:space="preserve">Дорожное хозяйство          </t>
  </si>
  <si>
    <t>Благоустройство придомовых и дворовых территорий</t>
  </si>
  <si>
    <t>600 01 00</t>
  </si>
  <si>
    <t>Благоустройство  территории муниципального образования, связанное с обеспечением санитарного благополучия населения</t>
  </si>
  <si>
    <t>600 02 00</t>
  </si>
  <si>
    <t>Расходы на организацию и осуществление в соответствии с адресными программами,утвержденными администрациями районов Санкт-Петербурга,уборки и санитарной очистки территорий, за исключением территорий, обеспечение уборки и санитарной очистки которых осуществляется гражданами и юридическими лицами, либо отнесено к полномочиям исполнительных органов государственной власти Санкт-Петербурга</t>
  </si>
  <si>
    <t>Озеленение территории муниципального образования</t>
  </si>
  <si>
    <t>600 03 00</t>
  </si>
  <si>
    <t>Прочие мероприятия в области благоустройства</t>
  </si>
  <si>
    <t>600 04 00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</si>
  <si>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</si>
  <si>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Расходы  на исполнение отдельных государственных полномочий за счет субвенций из фонда компенсации Санкт-Петербурга по организацию и осуществление деятельности по опеке и попечительству</t>
  </si>
  <si>
    <t>Расходы на исполнение отдельных государственных полномочий их фонда компенсации Санкт-Петербурга на содержание ребенка в семье опекуна и приемной семье, а также  вознаграждение, причитающееся приемному родителю</t>
  </si>
  <si>
    <t>795 05 00</t>
  </si>
  <si>
    <t>Целевые программы муниципального образования</t>
  </si>
  <si>
    <t>795 00 00</t>
  </si>
  <si>
    <t>795 01 00</t>
  </si>
  <si>
    <t>Расходы по выполнению целевой программы по участию в реализации мер по профилактике дорожно-транспортного травматизма на территории муниципального образования  поселок Репино</t>
  </si>
  <si>
    <t>Расходы по выполнению целевой программы по участию в деятельности по профилактике правонарушений в Санкт-Петербурге</t>
  </si>
  <si>
    <t>795 02 00</t>
  </si>
  <si>
    <t>795 04 00</t>
  </si>
  <si>
    <t>Расходы  по  выполнению целевой программы по участию в  профилактике терроризма и экстремизма, а также минимизации и (или) ликвидации последтсвий проявления терроризма и экстремизма на территории МО</t>
  </si>
  <si>
    <t>Расходы  по проведению подготовки и обучения неработающего населения способам защиты и действиям в чрезвычайных ситуациях, а также способам от опасностей, возникающих при ведении военных действий или вследствие этих действий</t>
  </si>
  <si>
    <t>219 02 00</t>
  </si>
  <si>
    <t>Расходы по выполнению целевой программы по участию в деятельности по профилактике наркомании в Санкт-Петербурге</t>
  </si>
  <si>
    <t xml:space="preserve">000 00 00 </t>
  </si>
  <si>
    <t>Расходы на выплаты компенсаций депутатам муниципального совета,осуществляющих свои полномочия на непостоянной основе, в связи связи с осуществлением ими своих мандатов</t>
  </si>
  <si>
    <t>Иные бюджетные ассигнования</t>
  </si>
  <si>
    <t>510 02 00</t>
  </si>
  <si>
    <t>431 03 00</t>
  </si>
  <si>
    <t>440 01 00</t>
  </si>
  <si>
    <t>Расходы на текущий ремонт  придомовых территорий и территорий дворов, включая проезды и въезды, пешеходные дорожки</t>
  </si>
  <si>
    <t>Расходы на установку и содержание  МАФ, уличной мебели и хозяйственно-бытового оборудования необходимого для благоустройства территории муниципального образования</t>
  </si>
  <si>
    <t>Расходы на обустройство, содержание и уборка территорий спортивных площадок</t>
  </si>
  <si>
    <t>600 04 03</t>
  </si>
  <si>
    <t>600 02 04</t>
  </si>
  <si>
    <t>600 03 04</t>
  </si>
  <si>
    <t>Расходы на создание зон отдыха, в том числе обустройство,  содержание и уборка территорий детских площадок</t>
  </si>
  <si>
    <t xml:space="preserve">КУЛЬТУРА,  КИНЕМАТОГРАФИЯ </t>
  </si>
  <si>
    <t>002 04 00</t>
  </si>
  <si>
    <t>0107</t>
  </si>
  <si>
    <t>Проведение выборов в представительные органы муниципального образования</t>
  </si>
  <si>
    <t>020 01 01</t>
  </si>
  <si>
    <t>3.1</t>
  </si>
  <si>
    <t>3.1.1</t>
  </si>
  <si>
    <t>Расходы на обеспечение проведения выборов и референдумов</t>
  </si>
  <si>
    <t>3.1.1.1</t>
  </si>
  <si>
    <t>1.1</t>
  </si>
  <si>
    <t>1.2</t>
  </si>
  <si>
    <t>1.1.2</t>
  </si>
  <si>
    <t>1.1.1</t>
  </si>
  <si>
    <t>1.2.1</t>
  </si>
  <si>
    <t>1.2.2</t>
  </si>
  <si>
    <t>1.2.3</t>
  </si>
  <si>
    <t>1.3</t>
  </si>
  <si>
    <t>1.3.1</t>
  </si>
  <si>
    <t>1.3.1.1</t>
  </si>
  <si>
    <t>1.4</t>
  </si>
  <si>
    <t>1.4.1</t>
  </si>
  <si>
    <t>1.4.2</t>
  </si>
  <si>
    <t>2.1</t>
  </si>
  <si>
    <t>2.2.</t>
  </si>
  <si>
    <t>2.2</t>
  </si>
  <si>
    <t>3</t>
  </si>
  <si>
    <t>4.</t>
  </si>
  <si>
    <t>4.1</t>
  </si>
  <si>
    <t>4.1.</t>
  </si>
  <si>
    <t>4.1.2</t>
  </si>
  <si>
    <t>4.3</t>
  </si>
  <si>
    <t>4.3.1</t>
  </si>
  <si>
    <t>4.3.2</t>
  </si>
  <si>
    <t>4.4</t>
  </si>
  <si>
    <t>4.4.1</t>
  </si>
  <si>
    <t>4.4.2</t>
  </si>
  <si>
    <t>5</t>
  </si>
  <si>
    <t>5.1</t>
  </si>
  <si>
    <t>5.2</t>
  </si>
  <si>
    <t>6</t>
  </si>
  <si>
    <t>6.1</t>
  </si>
  <si>
    <t>7</t>
  </si>
  <si>
    <t>7.1</t>
  </si>
  <si>
    <t>7.2</t>
  </si>
  <si>
    <t>8.1</t>
  </si>
  <si>
    <t>2</t>
  </si>
  <si>
    <t>2.1.1</t>
  </si>
  <si>
    <t>2.1.2</t>
  </si>
  <si>
    <t>1003</t>
  </si>
  <si>
    <t>505 01 00</t>
  </si>
  <si>
    <t>7.3</t>
  </si>
  <si>
    <t>8</t>
  </si>
  <si>
    <t>002 06 01</t>
  </si>
  <si>
    <t>000 01 00</t>
  </si>
  <si>
    <t>Расходы на озеленение территорий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</si>
  <si>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</si>
  <si>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>100</t>
  </si>
  <si>
    <t>Закупка товаров,работ и услуг для государственных (муниципальных) нужд</t>
  </si>
  <si>
    <t>200</t>
  </si>
  <si>
    <t>800</t>
  </si>
  <si>
    <t>Местная администрация муниципального образования поселок Репино (887)</t>
  </si>
  <si>
    <t>Код раздела/ подраз-  дела</t>
  </si>
  <si>
    <t>Код вида расходов(группа)</t>
  </si>
  <si>
    <t>Номер</t>
  </si>
  <si>
    <t xml:space="preserve">Наименование  </t>
  </si>
  <si>
    <t>Закупка товаров, работ и услуг для обеспечения государственных (муниципальных) нужд</t>
  </si>
  <si>
    <t>Расходы на компенсационное озеленение,проведение санитарных рубок  ( в том числе удаление аварийных, больных деревьев и кустарников), реконструкция зеленых насаждений в отношении зеленых насаждений внутриквартального озеленения</t>
  </si>
  <si>
    <t>300</t>
  </si>
  <si>
    <t>Социальные обеспечение и иные выплаты гражданам</t>
  </si>
  <si>
    <t>Профессиональная подготовка,переподготовка и повышение квалификации</t>
  </si>
  <si>
    <t>0705</t>
  </si>
  <si>
    <t>Уплата налогов, сборов и иных платежей</t>
  </si>
  <si>
    <t>428 01 00</t>
  </si>
  <si>
    <t>Расходы на выплаты персоналу органов местного самоуправления</t>
  </si>
  <si>
    <t>120</t>
  </si>
  <si>
    <t>Иные закупки товаров, работ и услуг для обеспечения государственных (муниципальных) нужд</t>
  </si>
  <si>
    <t>1.1.1.1</t>
  </si>
  <si>
    <t>1.1.2.2</t>
  </si>
  <si>
    <t>1.2.1.1</t>
  </si>
  <si>
    <t>1.2.2.2</t>
  </si>
  <si>
    <t>1.2.3.3</t>
  </si>
  <si>
    <t>850</t>
  </si>
  <si>
    <t>1.3.1.1.1</t>
  </si>
  <si>
    <t>1.4.3.2</t>
  </si>
  <si>
    <t>1.4.3.2.2</t>
  </si>
  <si>
    <t>2.2.2</t>
  </si>
  <si>
    <t>4.1.1.1</t>
  </si>
  <si>
    <t>4.1.2.2</t>
  </si>
  <si>
    <t>4.1.2.2.2</t>
  </si>
  <si>
    <t>4.3.1.1</t>
  </si>
  <si>
    <t>4.3.1.1.1</t>
  </si>
  <si>
    <t>4.3.2.2</t>
  </si>
  <si>
    <t>4.4.1.1</t>
  </si>
  <si>
    <t>4.4.1.1.1</t>
  </si>
  <si>
    <t>4.4.2.2</t>
  </si>
  <si>
    <t>4.4.2.2.2</t>
  </si>
  <si>
    <t>5.1.1</t>
  </si>
  <si>
    <t>5.1.1.1</t>
  </si>
  <si>
    <t>5.2.2</t>
  </si>
  <si>
    <t>5.2.1</t>
  </si>
  <si>
    <t>5.2.1.1</t>
  </si>
  <si>
    <t>110</t>
  </si>
  <si>
    <t>Расходы на выплату персоналу казенных учреждений</t>
  </si>
  <si>
    <t>5.2.2.2</t>
  </si>
  <si>
    <t>5.2.3</t>
  </si>
  <si>
    <t>5.2.3.3</t>
  </si>
  <si>
    <t>6.1.1</t>
  </si>
  <si>
    <t>6.1.1.1</t>
  </si>
  <si>
    <t>310</t>
  </si>
  <si>
    <t>7.1.1</t>
  </si>
  <si>
    <t>7.1.1.1</t>
  </si>
  <si>
    <t>7.2.1</t>
  </si>
  <si>
    <t>7.2.1.1</t>
  </si>
  <si>
    <t>7.3.1</t>
  </si>
  <si>
    <t>7.3.1.1</t>
  </si>
  <si>
    <t>7.3.2.</t>
  </si>
  <si>
    <t>7.3.2.2</t>
  </si>
  <si>
    <t>8.1.1</t>
  </si>
  <si>
    <t>8.1.1.1</t>
  </si>
  <si>
    <t>Публичные нормативные социальные выплаты гражданам</t>
  </si>
  <si>
    <t>2.1.1.1</t>
  </si>
  <si>
    <t>2.1.2.2</t>
  </si>
  <si>
    <t>2.2.2.2</t>
  </si>
  <si>
    <t>2.2.3</t>
  </si>
  <si>
    <t>Социальное  выплаты гражданам, кроме публичных нормативных социальных выплат</t>
  </si>
  <si>
    <t>2.2.3.3</t>
  </si>
  <si>
    <t>2.2.3.3.3</t>
  </si>
  <si>
    <t>3.1.1.1.1</t>
  </si>
  <si>
    <t>002 07 00</t>
  </si>
  <si>
    <t>Расходы на членов избирательной комиссии муниципального образования</t>
  </si>
  <si>
    <t>3.1.2</t>
  </si>
  <si>
    <t>3.1.2.1</t>
  </si>
  <si>
    <t>3.1.2.1.1</t>
  </si>
  <si>
    <t>Муниципальный Совет муниципального образования поселок Репино  (931)</t>
  </si>
  <si>
    <t>Избирательная комиссия муниципального образования поселок Репино (956)</t>
  </si>
  <si>
    <t>810</t>
  </si>
  <si>
    <t>1.2.4</t>
  </si>
  <si>
    <t>Расходы на составление протоколов об административных правонарушениях</t>
  </si>
  <si>
    <t>870</t>
  </si>
  <si>
    <t>1.2.4.4</t>
  </si>
  <si>
    <t>1.2.4.5</t>
  </si>
  <si>
    <t>Расходы на выплату персоналу государственных (муниципальных) органов</t>
  </si>
  <si>
    <t>002 80 10</t>
  </si>
  <si>
    <t>1.4.1.2</t>
  </si>
  <si>
    <t>1.4.1.2.2</t>
  </si>
  <si>
    <t>1.4.2.1</t>
  </si>
  <si>
    <t>1.4.2.1.1</t>
  </si>
  <si>
    <t>1.4.4.3</t>
  </si>
  <si>
    <t>1.4.4.3.3</t>
  </si>
  <si>
    <t>1.4.5.4</t>
  </si>
  <si>
    <t>1.4.5.4.4</t>
  </si>
  <si>
    <t>092 00 00</t>
  </si>
  <si>
    <t>600 80 20</t>
  </si>
  <si>
    <t>002 80 31</t>
  </si>
  <si>
    <t>511 80 32</t>
  </si>
  <si>
    <t>4.3.2.2.2</t>
  </si>
  <si>
    <t>4.1.1</t>
  </si>
  <si>
    <t>4.3.3</t>
  </si>
  <si>
    <t>4.3.3.3</t>
  </si>
  <si>
    <t>4.3.3.3.3</t>
  </si>
  <si>
    <t>4.5</t>
  </si>
  <si>
    <t>4.5.1</t>
  </si>
  <si>
    <t>4.5.1.1</t>
  </si>
  <si>
    <t>4.5.1.1.1</t>
  </si>
  <si>
    <t>4.5.2</t>
  </si>
  <si>
    <t>4.5.2.2</t>
  </si>
  <si>
    <t>4.5.2.2.2</t>
  </si>
  <si>
    <t>4.5.3</t>
  </si>
  <si>
    <t>4.5.3.3</t>
  </si>
  <si>
    <t>4.5.3.3.3</t>
  </si>
  <si>
    <t>ДОРОЖНОЕ ХОЗЯЙСТВО (ДОРОЖНЫЕ ФОНДЫ)</t>
  </si>
  <si>
    <t>ИТОГО</t>
  </si>
  <si>
    <t>Защита населения и территорий от чрезвычайных ситуаций природного и техногенного характера,гражданская оборона</t>
  </si>
  <si>
    <t>Социальное обеспечение населения</t>
  </si>
  <si>
    <t>Исполнено с начала года</t>
  </si>
  <si>
    <t>Тыс.руб.</t>
  </si>
  <si>
    <t>ОТЧЕТ ПО ПОКАЗАТЕЛЯМ РАСХОДОВ БЮДЖЕТА МУНИЦИПАЛЬНОГО ОБРАЗОВАНИЯ поселок РЕПИНО ЗА 2016 ГОД ПО РАЗДЕЛАМ И ПОДРАЗДЕЛАМ КЛАССИФИКАЦИИ РАСХОДОВ БЮДЖЕТА</t>
  </si>
  <si>
    <t xml:space="preserve">Приложение № 2.2 к Проекту Решения МС МО поселок Репино №  от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</si>
</sst>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#,##0.0_р_.;\-#,##0.0_р_."/>
    <numFmt numFmtId="168" formatCode="#,##0_р_.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"/>
    <numFmt numFmtId="175" formatCode="0.0000000000000"/>
    <numFmt numFmtId="176" formatCode="#,##0.0"/>
    <numFmt numFmtId="177" formatCode="0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wrapText="1"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wrapText="1"/>
    </xf>
    <xf numFmtId="0" fontId="23" fillId="0" borderId="0" xfId="0" applyFont="1" applyAlignment="1">
      <alignment horizontal="right" wrapText="1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3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/>
    </xf>
    <xf numFmtId="49" fontId="24" fillId="0" borderId="10" xfId="0" applyNumberFormat="1" applyFont="1" applyBorder="1" applyAlignment="1">
      <alignment horizontal="center" wrapText="1"/>
    </xf>
    <xf numFmtId="176" fontId="24" fillId="0" borderId="10" xfId="0" applyNumberFormat="1" applyFont="1" applyBorder="1" applyAlignment="1">
      <alignment horizontal="center"/>
    </xf>
    <xf numFmtId="165" fontId="19" fillId="0" borderId="0" xfId="0" applyNumberFormat="1" applyFont="1" applyFill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center"/>
    </xf>
    <xf numFmtId="2" fontId="19" fillId="0" borderId="0" xfId="0" applyNumberFormat="1" applyFont="1" applyFill="1" applyAlignment="1">
      <alignment/>
    </xf>
    <xf numFmtId="49" fontId="22" fillId="0" borderId="10" xfId="0" applyNumberFormat="1" applyFont="1" applyBorder="1" applyAlignment="1">
      <alignment horizontal="center" wrapText="1"/>
    </xf>
    <xf numFmtId="0" fontId="26" fillId="0" borderId="11" xfId="0" applyFont="1" applyBorder="1" applyAlignment="1">
      <alignment horizontal="left" vertical="justify" wrapText="1"/>
    </xf>
    <xf numFmtId="0" fontId="26" fillId="0" borderId="12" xfId="0" applyFont="1" applyBorder="1" applyAlignment="1">
      <alignment horizontal="left" vertical="justify" wrapText="1"/>
    </xf>
    <xf numFmtId="0" fontId="26" fillId="0" borderId="13" xfId="0" applyFont="1" applyBorder="1" applyAlignment="1">
      <alignment horizontal="left" vertical="justify" wrapText="1"/>
    </xf>
    <xf numFmtId="49" fontId="19" fillId="0" borderId="10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176" fontId="19" fillId="0" borderId="10" xfId="0" applyNumberFormat="1" applyFont="1" applyBorder="1" applyAlignment="1">
      <alignment horizontal="center"/>
    </xf>
    <xf numFmtId="164" fontId="19" fillId="0" borderId="0" xfId="0" applyNumberFormat="1" applyFont="1" applyAlignment="1">
      <alignment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6" fillId="0" borderId="13" xfId="0" applyFont="1" applyBorder="1" applyAlignment="1">
      <alignment horizontal="left" vertical="justify" wrapText="1"/>
    </xf>
    <xf numFmtId="168" fontId="25" fillId="0" borderId="0" xfId="0" applyNumberFormat="1" applyFont="1" applyFill="1" applyAlignment="1">
      <alignment/>
    </xf>
    <xf numFmtId="176" fontId="19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Border="1" applyAlignment="1">
      <alignment horizontal="center" wrapText="1"/>
    </xf>
    <xf numFmtId="0" fontId="26" fillId="0" borderId="13" xfId="0" applyFont="1" applyBorder="1" applyAlignment="1">
      <alignment horizontal="left" vertical="center" wrapText="1"/>
    </xf>
    <xf numFmtId="176" fontId="19" fillId="33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left" vertical="justify"/>
    </xf>
    <xf numFmtId="164" fontId="19" fillId="0" borderId="0" xfId="0" applyNumberFormat="1" applyFont="1" applyFill="1" applyAlignment="1">
      <alignment/>
    </xf>
    <xf numFmtId="0" fontId="26" fillId="0" borderId="13" xfId="0" applyFont="1" applyBorder="1" applyAlignment="1">
      <alignment horizontal="left" vertical="justify"/>
    </xf>
    <xf numFmtId="0" fontId="26" fillId="0" borderId="11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4" fillId="0" borderId="0" xfId="0" applyFont="1" applyAlignment="1">
      <alignment/>
    </xf>
    <xf numFmtId="168" fontId="24" fillId="0" borderId="0" xfId="0" applyNumberFormat="1" applyFont="1" applyFill="1" applyAlignment="1">
      <alignment/>
    </xf>
    <xf numFmtId="0" fontId="26" fillId="0" borderId="13" xfId="0" applyFont="1" applyBorder="1" applyAlignment="1">
      <alignment horizontal="left" wrapText="1"/>
    </xf>
    <xf numFmtId="0" fontId="26" fillId="0" borderId="10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49" fontId="19" fillId="0" borderId="10" xfId="0" applyNumberFormat="1" applyFont="1" applyBorder="1" applyAlignment="1">
      <alignment horizontal="center" wrapText="1"/>
    </xf>
    <xf numFmtId="176" fontId="19" fillId="0" borderId="10" xfId="0" applyNumberFormat="1" applyFont="1" applyBorder="1" applyAlignment="1">
      <alignment horizontal="center" wrapText="1"/>
    </xf>
    <xf numFmtId="0" fontId="26" fillId="0" borderId="0" xfId="0" applyFont="1" applyBorder="1" applyAlignment="1">
      <alignment horizontal="left" wrapText="1"/>
    </xf>
    <xf numFmtId="0" fontId="25" fillId="0" borderId="13" xfId="0" applyFont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49" fontId="23" fillId="0" borderId="10" xfId="0" applyNumberFormat="1" applyFont="1" applyBorder="1" applyAlignment="1">
      <alignment wrapText="1"/>
    </xf>
    <xf numFmtId="49" fontId="22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left" vertical="justify" wrapText="1"/>
    </xf>
    <xf numFmtId="0" fontId="25" fillId="0" borderId="12" xfId="0" applyFont="1" applyBorder="1" applyAlignment="1">
      <alignment horizontal="left" vertical="justify" wrapText="1"/>
    </xf>
    <xf numFmtId="0" fontId="25" fillId="0" borderId="13" xfId="0" applyFont="1" applyBorder="1" applyAlignment="1">
      <alignment horizontal="left" vertical="justify" wrapText="1"/>
    </xf>
    <xf numFmtId="0" fontId="22" fillId="0" borderId="0" xfId="0" applyFont="1" applyAlignment="1">
      <alignment/>
    </xf>
    <xf numFmtId="49" fontId="23" fillId="0" borderId="10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 horizontal="left" wrapText="1"/>
    </xf>
    <xf numFmtId="0" fontId="26" fillId="0" borderId="10" xfId="0" applyFont="1" applyBorder="1" applyAlignment="1">
      <alignment horizontal="left"/>
    </xf>
    <xf numFmtId="0" fontId="25" fillId="0" borderId="10" xfId="0" applyFont="1" applyBorder="1" applyAlignment="1">
      <alignment horizontal="left" vertical="justify"/>
    </xf>
    <xf numFmtId="168" fontId="19" fillId="0" borderId="0" xfId="0" applyNumberFormat="1" applyFont="1" applyAlignment="1">
      <alignment/>
    </xf>
    <xf numFmtId="0" fontId="25" fillId="0" borderId="13" xfId="0" applyFont="1" applyBorder="1" applyAlignment="1">
      <alignment horizontal="left" wrapText="1"/>
    </xf>
    <xf numFmtId="0" fontId="25" fillId="0" borderId="13" xfId="0" applyFont="1" applyBorder="1" applyAlignment="1">
      <alignment horizontal="left" vertical="justify"/>
    </xf>
    <xf numFmtId="0" fontId="25" fillId="0" borderId="13" xfId="0" applyFont="1" applyBorder="1" applyAlignment="1">
      <alignment horizontal="left" wrapText="1"/>
    </xf>
    <xf numFmtId="168" fontId="19" fillId="0" borderId="0" xfId="0" applyNumberFormat="1" applyFont="1" applyFill="1" applyAlignment="1">
      <alignment/>
    </xf>
    <xf numFmtId="165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Fill="1" applyAlignment="1">
      <alignment horizontal="right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6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0" fontId="26" fillId="0" borderId="13" xfId="0" applyFont="1" applyBorder="1" applyAlignment="1">
      <alignment horizontal="left"/>
    </xf>
    <xf numFmtId="176" fontId="24" fillId="0" borderId="0" xfId="0" applyNumberFormat="1" applyFont="1" applyFill="1" applyAlignment="1">
      <alignment/>
    </xf>
    <xf numFmtId="165" fontId="24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0" fontId="26" fillId="0" borderId="11" xfId="0" applyFont="1" applyBorder="1" applyAlignment="1">
      <alignment vertical="justify" wrapText="1"/>
    </xf>
    <xf numFmtId="0" fontId="26" fillId="0" borderId="12" xfId="0" applyFont="1" applyBorder="1" applyAlignment="1">
      <alignment vertical="justify" wrapText="1"/>
    </xf>
    <xf numFmtId="0" fontId="26" fillId="0" borderId="13" xfId="0" applyFont="1" applyBorder="1" applyAlignment="1">
      <alignment vertical="justify" wrapText="1"/>
    </xf>
    <xf numFmtId="0" fontId="26" fillId="0" borderId="10" xfId="0" applyFont="1" applyBorder="1" applyAlignment="1">
      <alignment vertical="justify"/>
    </xf>
    <xf numFmtId="0" fontId="26" fillId="0" borderId="13" xfId="0" applyFont="1" applyBorder="1" applyAlignment="1">
      <alignment vertical="justify" wrapText="1"/>
    </xf>
    <xf numFmtId="176" fontId="19" fillId="0" borderId="14" xfId="0" applyNumberFormat="1" applyFont="1" applyBorder="1" applyAlignment="1">
      <alignment horizontal="center"/>
    </xf>
    <xf numFmtId="49" fontId="21" fillId="0" borderId="10" xfId="0" applyNumberFormat="1" applyFont="1" applyBorder="1" applyAlignment="1">
      <alignment horizontal="center" wrapText="1"/>
    </xf>
    <xf numFmtId="176" fontId="24" fillId="0" borderId="14" xfId="0" applyNumberFormat="1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176" fontId="24" fillId="0" borderId="14" xfId="0" applyNumberFormat="1" applyFont="1" applyBorder="1" applyAlignment="1">
      <alignment horizontal="center"/>
    </xf>
    <xf numFmtId="0" fontId="25" fillId="0" borderId="13" xfId="0" applyFont="1" applyBorder="1" applyAlignment="1">
      <alignment horizontal="left" vertical="justify" wrapText="1"/>
    </xf>
    <xf numFmtId="0" fontId="26" fillId="0" borderId="11" xfId="0" applyFont="1" applyBorder="1" applyAlignment="1">
      <alignment vertical="center" wrapText="1"/>
    </xf>
    <xf numFmtId="0" fontId="26" fillId="0" borderId="12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wrapText="1"/>
    </xf>
    <xf numFmtId="0" fontId="25" fillId="0" borderId="13" xfId="0" applyFont="1" applyBorder="1" applyAlignment="1">
      <alignment vertical="justify" wrapText="1"/>
    </xf>
    <xf numFmtId="176" fontId="19" fillId="0" borderId="0" xfId="0" applyNumberFormat="1" applyFont="1" applyFill="1" applyAlignment="1">
      <alignment/>
    </xf>
    <xf numFmtId="49" fontId="25" fillId="0" borderId="11" xfId="0" applyNumberFormat="1" applyFont="1" applyBorder="1" applyAlignment="1">
      <alignment horizontal="center" wrapText="1"/>
    </xf>
    <xf numFmtId="49" fontId="25" fillId="0" borderId="12" xfId="0" applyNumberFormat="1" applyFont="1" applyBorder="1" applyAlignment="1">
      <alignment horizontal="center" wrapText="1"/>
    </xf>
    <xf numFmtId="49" fontId="25" fillId="0" borderId="13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horizontal="center"/>
    </xf>
    <xf numFmtId="176" fontId="19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5"/>
  <sheetViews>
    <sheetView tabSelected="1" zoomScalePageLayoutView="0" workbookViewId="0" topLeftCell="J1">
      <selection activeCell="A3" sqref="A3:R4"/>
    </sheetView>
  </sheetViews>
  <sheetFormatPr defaultColWidth="9.00390625" defaultRowHeight="12.75"/>
  <cols>
    <col min="1" max="1" width="8.375" style="4" hidden="1" customWidth="1"/>
    <col min="2" max="9" width="9.125" style="4" hidden="1" customWidth="1"/>
    <col min="10" max="12" width="9.125" style="4" customWidth="1"/>
    <col min="13" max="13" width="26.875" style="4" customWidth="1"/>
    <col min="14" max="14" width="7.625" style="4" hidden="1" customWidth="1"/>
    <col min="15" max="15" width="8.25390625" style="4" customWidth="1"/>
    <col min="16" max="16" width="10.375" style="4" hidden="1" customWidth="1"/>
    <col min="17" max="17" width="0" style="4" hidden="1" customWidth="1"/>
    <col min="18" max="18" width="14.375" style="124" customWidth="1"/>
    <col min="19" max="19" width="13.375" style="3" bestFit="1" customWidth="1"/>
    <col min="20" max="20" width="10.75390625" style="4" bestFit="1" customWidth="1"/>
    <col min="21" max="21" width="16.75390625" style="4" bestFit="1" customWidth="1"/>
    <col min="22" max="16384" width="9.125" style="4" customWidth="1"/>
  </cols>
  <sheetData>
    <row r="1" spans="1:18" ht="12.75" customHeight="1">
      <c r="A1" s="1" t="s">
        <v>293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5.5" customHeight="1">
      <c r="A3" s="7" t="s">
        <v>292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4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 ht="31.5" customHeight="1">
      <c r="A5" s="8" t="s">
        <v>291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</row>
    <row r="6" spans="1:19" s="11" customFormat="1" ht="51.75" customHeight="1">
      <c r="A6" s="10" t="s">
        <v>179</v>
      </c>
      <c r="J6" s="12" t="s">
        <v>180</v>
      </c>
      <c r="K6" s="13"/>
      <c r="L6" s="13"/>
      <c r="M6" s="13"/>
      <c r="N6" s="14"/>
      <c r="O6" s="15" t="s">
        <v>177</v>
      </c>
      <c r="P6" s="15" t="s">
        <v>0</v>
      </c>
      <c r="Q6" s="15" t="s">
        <v>178</v>
      </c>
      <c r="R6" s="16" t="s">
        <v>290</v>
      </c>
      <c r="S6" s="17"/>
    </row>
    <row r="7" spans="1:19" ht="49.5" customHeight="1" hidden="1">
      <c r="A7" s="18"/>
      <c r="J7" s="19" t="s">
        <v>176</v>
      </c>
      <c r="K7" s="20"/>
      <c r="L7" s="20"/>
      <c r="M7" s="20"/>
      <c r="N7" s="21"/>
      <c r="O7" s="22"/>
      <c r="P7" s="23" t="s">
        <v>48</v>
      </c>
      <c r="Q7" s="23"/>
      <c r="R7" s="24">
        <f>R8+R48+R55+R65+R107+R119+R124+R137</f>
        <v>43270.6</v>
      </c>
      <c r="S7" s="25"/>
    </row>
    <row r="8" spans="1:19" ht="34.5" customHeight="1">
      <c r="A8" s="26">
        <v>1</v>
      </c>
      <c r="J8" s="27" t="s">
        <v>31</v>
      </c>
      <c r="K8" s="28"/>
      <c r="L8" s="28"/>
      <c r="M8" s="28"/>
      <c r="N8" s="29"/>
      <c r="O8" s="30" t="s">
        <v>32</v>
      </c>
      <c r="P8" s="22" t="s">
        <v>48</v>
      </c>
      <c r="Q8" s="30"/>
      <c r="R8" s="24">
        <f>R9+R10+R11+R27+R31</f>
        <v>9114.099999999999</v>
      </c>
      <c r="S8" s="31"/>
    </row>
    <row r="9" spans="1:20" ht="32.25" customHeight="1">
      <c r="A9" s="32" t="s">
        <v>138</v>
      </c>
      <c r="J9" s="33" t="s">
        <v>30</v>
      </c>
      <c r="K9" s="34"/>
      <c r="L9" s="34"/>
      <c r="M9" s="34"/>
      <c r="N9" s="35"/>
      <c r="O9" s="36" t="s">
        <v>10</v>
      </c>
      <c r="P9" s="36" t="s">
        <v>169</v>
      </c>
      <c r="Q9" s="37"/>
      <c r="R9" s="38">
        <v>1149.6</v>
      </c>
      <c r="T9" s="39"/>
    </row>
    <row r="10" spans="1:18" ht="42.75" customHeight="1">
      <c r="A10" s="32" t="s">
        <v>140</v>
      </c>
      <c r="J10" s="40" t="s">
        <v>33</v>
      </c>
      <c r="K10" s="41"/>
      <c r="L10" s="41"/>
      <c r="M10" s="41"/>
      <c r="N10" s="42"/>
      <c r="O10" s="36" t="s">
        <v>1</v>
      </c>
      <c r="P10" s="36" t="s">
        <v>53</v>
      </c>
      <c r="Q10" s="37"/>
      <c r="R10" s="38">
        <v>237.2</v>
      </c>
    </row>
    <row r="11" spans="1:19" s="43" customFormat="1" ht="48.75" customHeight="1">
      <c r="A11" s="32" t="s">
        <v>125</v>
      </c>
      <c r="J11" s="33" t="s">
        <v>35</v>
      </c>
      <c r="K11" s="34"/>
      <c r="L11" s="34"/>
      <c r="M11" s="34"/>
      <c r="N11" s="44"/>
      <c r="O11" s="36" t="s">
        <v>2</v>
      </c>
      <c r="P11" s="36" t="s">
        <v>53</v>
      </c>
      <c r="Q11" s="36"/>
      <c r="R11" s="38">
        <v>7636.4</v>
      </c>
      <c r="S11" s="45"/>
    </row>
    <row r="12" spans="1:19" s="43" customFormat="1" ht="27" customHeight="1" hidden="1">
      <c r="A12" s="32" t="s">
        <v>128</v>
      </c>
      <c r="J12" s="33" t="s">
        <v>73</v>
      </c>
      <c r="K12" s="34"/>
      <c r="L12" s="34"/>
      <c r="M12" s="34"/>
      <c r="N12" s="35"/>
      <c r="O12" s="36" t="s">
        <v>2</v>
      </c>
      <c r="P12" s="36" t="s">
        <v>15</v>
      </c>
      <c r="Q12" s="36"/>
      <c r="R12" s="46">
        <f>R13+R15</f>
        <v>1092.3999999999999</v>
      </c>
      <c r="S12" s="45"/>
    </row>
    <row r="13" spans="1:19" s="43" customFormat="1" ht="72" customHeight="1" hidden="1">
      <c r="A13" s="47" t="s">
        <v>128</v>
      </c>
      <c r="J13" s="40" t="s">
        <v>171</v>
      </c>
      <c r="K13" s="41"/>
      <c r="L13" s="41"/>
      <c r="M13" s="41"/>
      <c r="N13" s="48"/>
      <c r="O13" s="36" t="s">
        <v>2</v>
      </c>
      <c r="P13" s="36" t="s">
        <v>15</v>
      </c>
      <c r="Q13" s="36" t="s">
        <v>172</v>
      </c>
      <c r="R13" s="38">
        <f>R14</f>
        <v>1087.1</v>
      </c>
      <c r="S13" s="45"/>
    </row>
    <row r="14" spans="1:19" s="43" customFormat="1" ht="25.5" customHeight="1" hidden="1">
      <c r="A14" s="47" t="s">
        <v>192</v>
      </c>
      <c r="J14" s="40" t="s">
        <v>189</v>
      </c>
      <c r="K14" s="41"/>
      <c r="L14" s="41"/>
      <c r="M14" s="41"/>
      <c r="N14" s="42"/>
      <c r="O14" s="36" t="s">
        <v>2</v>
      </c>
      <c r="P14" s="36" t="s">
        <v>15</v>
      </c>
      <c r="Q14" s="36" t="s">
        <v>190</v>
      </c>
      <c r="R14" s="38">
        <v>1087.1</v>
      </c>
      <c r="S14" s="45"/>
    </row>
    <row r="15" spans="1:19" s="43" customFormat="1" ht="27.75" customHeight="1" hidden="1">
      <c r="A15" s="47" t="s">
        <v>127</v>
      </c>
      <c r="J15" s="40" t="s">
        <v>173</v>
      </c>
      <c r="K15" s="41"/>
      <c r="L15" s="41"/>
      <c r="M15" s="41"/>
      <c r="N15" s="44"/>
      <c r="O15" s="36" t="s">
        <v>2</v>
      </c>
      <c r="P15" s="36" t="s">
        <v>15</v>
      </c>
      <c r="Q15" s="36" t="s">
        <v>174</v>
      </c>
      <c r="R15" s="49">
        <f>R16</f>
        <v>5.3</v>
      </c>
      <c r="S15" s="45"/>
    </row>
    <row r="16" spans="1:19" s="43" customFormat="1" ht="36.75" customHeight="1" hidden="1">
      <c r="A16" s="47" t="s">
        <v>193</v>
      </c>
      <c r="J16" s="40" t="s">
        <v>191</v>
      </c>
      <c r="K16" s="41"/>
      <c r="L16" s="41"/>
      <c r="M16" s="41"/>
      <c r="N16" s="44"/>
      <c r="O16" s="36" t="s">
        <v>2</v>
      </c>
      <c r="P16" s="36" t="s">
        <v>15</v>
      </c>
      <c r="Q16" s="36" t="s">
        <v>70</v>
      </c>
      <c r="R16" s="49">
        <v>5.3</v>
      </c>
      <c r="S16" s="45"/>
    </row>
    <row r="17" spans="1:19" ht="65.25" customHeight="1" hidden="1">
      <c r="A17" s="32" t="s">
        <v>126</v>
      </c>
      <c r="J17" s="40" t="s">
        <v>58</v>
      </c>
      <c r="K17" s="41"/>
      <c r="L17" s="41"/>
      <c r="M17" s="48"/>
      <c r="N17" s="50"/>
      <c r="O17" s="36" t="s">
        <v>2</v>
      </c>
      <c r="P17" s="36" t="s">
        <v>168</v>
      </c>
      <c r="Q17" s="36"/>
      <c r="R17" s="38">
        <f>R18+R20+R22+R24</f>
        <v>6275.000000000001</v>
      </c>
      <c r="S17" s="51"/>
    </row>
    <row r="18" spans="1:19" ht="78" customHeight="1" hidden="1">
      <c r="A18" s="47" t="s">
        <v>129</v>
      </c>
      <c r="J18" s="40" t="s">
        <v>171</v>
      </c>
      <c r="K18" s="41"/>
      <c r="L18" s="41"/>
      <c r="M18" s="41"/>
      <c r="N18" s="52"/>
      <c r="O18" s="36" t="s">
        <v>2</v>
      </c>
      <c r="P18" s="36" t="s">
        <v>168</v>
      </c>
      <c r="Q18" s="36" t="s">
        <v>172</v>
      </c>
      <c r="R18" s="38">
        <f>R19</f>
        <v>4015.5</v>
      </c>
      <c r="S18" s="51"/>
    </row>
    <row r="19" spans="1:19" ht="27" customHeight="1" hidden="1">
      <c r="A19" s="47" t="s">
        <v>194</v>
      </c>
      <c r="J19" s="40" t="s">
        <v>189</v>
      </c>
      <c r="K19" s="41"/>
      <c r="L19" s="41"/>
      <c r="M19" s="41"/>
      <c r="N19" s="52"/>
      <c r="O19" s="36" t="s">
        <v>2</v>
      </c>
      <c r="P19" s="36" t="s">
        <v>168</v>
      </c>
      <c r="Q19" s="36" t="s">
        <v>190</v>
      </c>
      <c r="R19" s="38">
        <v>4015.5</v>
      </c>
      <c r="S19" s="51"/>
    </row>
    <row r="20" spans="1:19" ht="26.25" customHeight="1" hidden="1">
      <c r="A20" s="47" t="s">
        <v>130</v>
      </c>
      <c r="J20" s="40" t="s">
        <v>173</v>
      </c>
      <c r="K20" s="41"/>
      <c r="L20" s="41"/>
      <c r="M20" s="41"/>
      <c r="N20" s="52"/>
      <c r="O20" s="36" t="s">
        <v>2</v>
      </c>
      <c r="P20" s="36" t="s">
        <v>168</v>
      </c>
      <c r="Q20" s="36" t="s">
        <v>174</v>
      </c>
      <c r="R20" s="38">
        <f>R21</f>
        <v>2176.3</v>
      </c>
      <c r="S20" s="51"/>
    </row>
    <row r="21" spans="1:19" ht="36.75" customHeight="1" hidden="1">
      <c r="A21" s="47" t="s">
        <v>195</v>
      </c>
      <c r="J21" s="40" t="s">
        <v>191</v>
      </c>
      <c r="K21" s="41"/>
      <c r="L21" s="41"/>
      <c r="M21" s="41"/>
      <c r="N21" s="52"/>
      <c r="O21" s="36" t="s">
        <v>2</v>
      </c>
      <c r="P21" s="36" t="s">
        <v>168</v>
      </c>
      <c r="Q21" s="36" t="s">
        <v>70</v>
      </c>
      <c r="R21" s="38">
        <v>2176.3</v>
      </c>
      <c r="S21" s="51"/>
    </row>
    <row r="22" spans="1:19" ht="15" customHeight="1" hidden="1">
      <c r="A22" s="47" t="s">
        <v>131</v>
      </c>
      <c r="J22" s="53" t="s">
        <v>105</v>
      </c>
      <c r="K22" s="54"/>
      <c r="L22" s="54"/>
      <c r="M22" s="54"/>
      <c r="N22" s="52"/>
      <c r="O22" s="36" t="s">
        <v>2</v>
      </c>
      <c r="P22" s="36" t="s">
        <v>168</v>
      </c>
      <c r="Q22" s="36" t="s">
        <v>175</v>
      </c>
      <c r="R22" s="38">
        <f>R23</f>
        <v>77.6</v>
      </c>
      <c r="S22" s="51"/>
    </row>
    <row r="23" spans="1:19" ht="15" customHeight="1" hidden="1">
      <c r="A23" s="47" t="s">
        <v>196</v>
      </c>
      <c r="J23" s="53" t="s">
        <v>187</v>
      </c>
      <c r="K23" s="54"/>
      <c r="L23" s="54"/>
      <c r="M23" s="54"/>
      <c r="N23" s="52"/>
      <c r="O23" s="36" t="s">
        <v>2</v>
      </c>
      <c r="P23" s="36" t="s">
        <v>168</v>
      </c>
      <c r="Q23" s="36" t="s">
        <v>197</v>
      </c>
      <c r="R23" s="38">
        <v>77.6</v>
      </c>
      <c r="S23" s="51"/>
    </row>
    <row r="24" spans="1:19" ht="27.75" customHeight="1" hidden="1">
      <c r="A24" s="32" t="s">
        <v>252</v>
      </c>
      <c r="J24" s="53" t="s">
        <v>253</v>
      </c>
      <c r="K24" s="54"/>
      <c r="L24" s="54"/>
      <c r="M24" s="54"/>
      <c r="N24" s="52"/>
      <c r="O24" s="36" t="s">
        <v>2</v>
      </c>
      <c r="P24" s="36" t="s">
        <v>258</v>
      </c>
      <c r="Q24" s="36"/>
      <c r="R24" s="38">
        <f>R25</f>
        <v>5.6</v>
      </c>
      <c r="S24" s="51"/>
    </row>
    <row r="25" spans="1:19" ht="28.5" customHeight="1" hidden="1">
      <c r="A25" s="47" t="s">
        <v>255</v>
      </c>
      <c r="J25" s="40" t="s">
        <v>173</v>
      </c>
      <c r="K25" s="41"/>
      <c r="L25" s="41"/>
      <c r="M25" s="41"/>
      <c r="N25" s="52"/>
      <c r="O25" s="36" t="s">
        <v>2</v>
      </c>
      <c r="P25" s="36" t="s">
        <v>258</v>
      </c>
      <c r="Q25" s="36" t="s">
        <v>174</v>
      </c>
      <c r="R25" s="38">
        <f>R26</f>
        <v>5.6</v>
      </c>
      <c r="S25" s="51"/>
    </row>
    <row r="26" spans="1:19" ht="39.75" customHeight="1" hidden="1">
      <c r="A26" s="47" t="s">
        <v>256</v>
      </c>
      <c r="J26" s="40" t="s">
        <v>191</v>
      </c>
      <c r="K26" s="41"/>
      <c r="L26" s="41"/>
      <c r="M26" s="41"/>
      <c r="N26" s="52"/>
      <c r="O26" s="36" t="s">
        <v>2</v>
      </c>
      <c r="P26" s="36" t="s">
        <v>258</v>
      </c>
      <c r="Q26" s="36" t="s">
        <v>70</v>
      </c>
      <c r="R26" s="38">
        <v>5.6</v>
      </c>
      <c r="S26" s="51"/>
    </row>
    <row r="27" spans="1:19" s="55" customFormat="1" ht="15.75" customHeight="1">
      <c r="A27" s="32" t="s">
        <v>132</v>
      </c>
      <c r="J27" s="53" t="s">
        <v>34</v>
      </c>
      <c r="K27" s="54"/>
      <c r="L27" s="54"/>
      <c r="M27" s="54"/>
      <c r="N27" s="44"/>
      <c r="O27" s="36" t="s">
        <v>41</v>
      </c>
      <c r="P27" s="36" t="s">
        <v>52</v>
      </c>
      <c r="Q27" s="36"/>
      <c r="R27" s="38">
        <v>0</v>
      </c>
      <c r="S27" s="56"/>
    </row>
    <row r="28" spans="1:18" ht="15" customHeight="1" hidden="1">
      <c r="A28" s="47" t="s">
        <v>133</v>
      </c>
      <c r="J28" s="53" t="s">
        <v>74</v>
      </c>
      <c r="K28" s="54"/>
      <c r="L28" s="54"/>
      <c r="M28" s="54"/>
      <c r="N28" s="57"/>
      <c r="O28" s="36" t="s">
        <v>41</v>
      </c>
      <c r="P28" s="36" t="s">
        <v>16</v>
      </c>
      <c r="Q28" s="36"/>
      <c r="R28" s="38">
        <f>R29</f>
        <v>20</v>
      </c>
    </row>
    <row r="29" spans="1:18" ht="15" hidden="1">
      <c r="A29" s="47" t="s">
        <v>134</v>
      </c>
      <c r="J29" s="58" t="s">
        <v>105</v>
      </c>
      <c r="K29" s="58"/>
      <c r="L29" s="58"/>
      <c r="M29" s="58"/>
      <c r="N29" s="58"/>
      <c r="O29" s="36" t="s">
        <v>41</v>
      </c>
      <c r="P29" s="36" t="s">
        <v>16</v>
      </c>
      <c r="Q29" s="36" t="s">
        <v>175</v>
      </c>
      <c r="R29" s="38">
        <v>20</v>
      </c>
    </row>
    <row r="30" spans="1:18" ht="15" hidden="1">
      <c r="A30" s="47" t="s">
        <v>198</v>
      </c>
      <c r="J30" s="53" t="s">
        <v>187</v>
      </c>
      <c r="K30" s="54"/>
      <c r="L30" s="54"/>
      <c r="M30" s="54"/>
      <c r="N30" s="59"/>
      <c r="O30" s="36" t="s">
        <v>41</v>
      </c>
      <c r="P30" s="36" t="s">
        <v>16</v>
      </c>
      <c r="Q30" s="36" t="s">
        <v>254</v>
      </c>
      <c r="R30" s="38">
        <v>20</v>
      </c>
    </row>
    <row r="31" spans="1:18" ht="15">
      <c r="A31" s="32" t="s">
        <v>135</v>
      </c>
      <c r="J31" s="53" t="s">
        <v>75</v>
      </c>
      <c r="K31" s="54"/>
      <c r="L31" s="54"/>
      <c r="M31" s="54"/>
      <c r="N31" s="59"/>
      <c r="O31" s="36" t="s">
        <v>47</v>
      </c>
      <c r="P31" s="36" t="s">
        <v>103</v>
      </c>
      <c r="Q31" s="36"/>
      <c r="R31" s="38">
        <v>90.9</v>
      </c>
    </row>
    <row r="32" spans="1:18" ht="53.25" customHeight="1" hidden="1">
      <c r="A32" s="47" t="s">
        <v>136</v>
      </c>
      <c r="J32" s="27" t="s">
        <v>72</v>
      </c>
      <c r="K32" s="28"/>
      <c r="L32" s="28"/>
      <c r="M32" s="28"/>
      <c r="N32" s="29"/>
      <c r="O32" s="22" t="s">
        <v>47</v>
      </c>
      <c r="P32" s="23" t="s">
        <v>267</v>
      </c>
      <c r="Q32" s="36"/>
      <c r="R32" s="24">
        <f>R33</f>
        <v>60</v>
      </c>
    </row>
    <row r="33" spans="1:18" ht="12.75" customHeight="1" hidden="1">
      <c r="A33" s="47" t="s">
        <v>259</v>
      </c>
      <c r="J33" s="53" t="s">
        <v>105</v>
      </c>
      <c r="K33" s="54"/>
      <c r="L33" s="54"/>
      <c r="M33" s="54"/>
      <c r="N33" s="57"/>
      <c r="O33" s="36" t="s">
        <v>47</v>
      </c>
      <c r="P33" s="60" t="s">
        <v>67</v>
      </c>
      <c r="Q33" s="60" t="s">
        <v>175</v>
      </c>
      <c r="R33" s="61">
        <f>R34</f>
        <v>60</v>
      </c>
    </row>
    <row r="34" spans="1:18" ht="16.5" customHeight="1" hidden="1">
      <c r="A34" s="47" t="s">
        <v>260</v>
      </c>
      <c r="J34" s="53" t="s">
        <v>187</v>
      </c>
      <c r="K34" s="54"/>
      <c r="L34" s="54"/>
      <c r="M34" s="54"/>
      <c r="N34" s="62"/>
      <c r="O34" s="36" t="s">
        <v>47</v>
      </c>
      <c r="P34" s="60" t="s">
        <v>67</v>
      </c>
      <c r="Q34" s="60" t="s">
        <v>197</v>
      </c>
      <c r="R34" s="61">
        <v>60</v>
      </c>
    </row>
    <row r="35" spans="1:19" s="55" customFormat="1" ht="29.25" customHeight="1" hidden="1">
      <c r="A35" s="32" t="s">
        <v>137</v>
      </c>
      <c r="J35" s="27" t="s">
        <v>92</v>
      </c>
      <c r="K35" s="28"/>
      <c r="L35" s="28"/>
      <c r="M35" s="29"/>
      <c r="N35" s="63"/>
      <c r="O35" s="22" t="s">
        <v>47</v>
      </c>
      <c r="P35" s="23" t="s">
        <v>93</v>
      </c>
      <c r="Q35" s="23"/>
      <c r="R35" s="24">
        <f>R36+R39+R42+R45</f>
        <v>42</v>
      </c>
      <c r="S35" s="64"/>
    </row>
    <row r="36" spans="1:18" ht="78" customHeight="1" hidden="1">
      <c r="A36" s="32" t="s">
        <v>261</v>
      </c>
      <c r="J36" s="27" t="s">
        <v>95</v>
      </c>
      <c r="K36" s="28"/>
      <c r="L36" s="28"/>
      <c r="M36" s="28"/>
      <c r="N36" s="42"/>
      <c r="O36" s="22" t="s">
        <v>47</v>
      </c>
      <c r="P36" s="23" t="s">
        <v>94</v>
      </c>
      <c r="Q36" s="23"/>
      <c r="R36" s="24">
        <f>R37</f>
        <v>5</v>
      </c>
    </row>
    <row r="37" spans="1:18" ht="39" customHeight="1" hidden="1">
      <c r="A37" s="65" t="s">
        <v>261</v>
      </c>
      <c r="J37" s="40" t="s">
        <v>181</v>
      </c>
      <c r="K37" s="41"/>
      <c r="L37" s="41"/>
      <c r="M37" s="41"/>
      <c r="N37" s="42"/>
      <c r="O37" s="36" t="s">
        <v>47</v>
      </c>
      <c r="P37" s="60" t="s">
        <v>94</v>
      </c>
      <c r="Q37" s="60" t="s">
        <v>174</v>
      </c>
      <c r="R37" s="38">
        <f>R38</f>
        <v>5</v>
      </c>
    </row>
    <row r="38" spans="1:18" ht="41.25" customHeight="1" hidden="1">
      <c r="A38" s="65" t="s">
        <v>262</v>
      </c>
      <c r="J38" s="40" t="s">
        <v>191</v>
      </c>
      <c r="K38" s="41"/>
      <c r="L38" s="41"/>
      <c r="M38" s="41"/>
      <c r="N38" s="42"/>
      <c r="O38" s="36" t="s">
        <v>47</v>
      </c>
      <c r="P38" s="60" t="s">
        <v>94</v>
      </c>
      <c r="Q38" s="60" t="s">
        <v>70</v>
      </c>
      <c r="R38" s="38">
        <v>5</v>
      </c>
    </row>
    <row r="39" spans="1:18" ht="51.75" customHeight="1" hidden="1">
      <c r="A39" s="66" t="s">
        <v>199</v>
      </c>
      <c r="J39" s="27" t="s">
        <v>96</v>
      </c>
      <c r="K39" s="28"/>
      <c r="L39" s="28"/>
      <c r="M39" s="28"/>
      <c r="N39" s="42"/>
      <c r="O39" s="22" t="s">
        <v>47</v>
      </c>
      <c r="P39" s="23" t="s">
        <v>97</v>
      </c>
      <c r="Q39" s="23"/>
      <c r="R39" s="24">
        <f>R40</f>
        <v>10</v>
      </c>
    </row>
    <row r="40" spans="1:18" ht="42" customHeight="1" hidden="1">
      <c r="A40" s="65" t="s">
        <v>199</v>
      </c>
      <c r="J40" s="40" t="s">
        <v>181</v>
      </c>
      <c r="K40" s="41"/>
      <c r="L40" s="41"/>
      <c r="M40" s="41"/>
      <c r="N40" s="42"/>
      <c r="O40" s="36" t="s">
        <v>47</v>
      </c>
      <c r="P40" s="60" t="s">
        <v>97</v>
      </c>
      <c r="Q40" s="60" t="s">
        <v>174</v>
      </c>
      <c r="R40" s="38">
        <f>R41</f>
        <v>10</v>
      </c>
    </row>
    <row r="41" spans="1:18" ht="43.5" customHeight="1" hidden="1">
      <c r="A41" s="65" t="s">
        <v>200</v>
      </c>
      <c r="J41" s="40" t="s">
        <v>191</v>
      </c>
      <c r="K41" s="41"/>
      <c r="L41" s="41"/>
      <c r="M41" s="41"/>
      <c r="N41" s="42"/>
      <c r="O41" s="36" t="s">
        <v>47</v>
      </c>
      <c r="P41" s="60" t="s">
        <v>97</v>
      </c>
      <c r="Q41" s="60" t="s">
        <v>70</v>
      </c>
      <c r="R41" s="38">
        <v>10</v>
      </c>
    </row>
    <row r="42" spans="1:18" ht="51" customHeight="1" hidden="1">
      <c r="A42" s="66" t="s">
        <v>263</v>
      </c>
      <c r="J42" s="27" t="s">
        <v>102</v>
      </c>
      <c r="K42" s="28"/>
      <c r="L42" s="28"/>
      <c r="M42" s="29"/>
      <c r="N42" s="42"/>
      <c r="O42" s="22" t="s">
        <v>47</v>
      </c>
      <c r="P42" s="23" t="s">
        <v>98</v>
      </c>
      <c r="Q42" s="23"/>
      <c r="R42" s="24">
        <f>R43</f>
        <v>10</v>
      </c>
    </row>
    <row r="43" spans="1:18" ht="39.75" customHeight="1" hidden="1">
      <c r="A43" s="65" t="s">
        <v>263</v>
      </c>
      <c r="J43" s="40" t="s">
        <v>181</v>
      </c>
      <c r="K43" s="41"/>
      <c r="L43" s="41"/>
      <c r="M43" s="41"/>
      <c r="N43" s="42"/>
      <c r="O43" s="36" t="s">
        <v>47</v>
      </c>
      <c r="P43" s="60" t="s">
        <v>98</v>
      </c>
      <c r="Q43" s="60" t="s">
        <v>174</v>
      </c>
      <c r="R43" s="38">
        <f>R44</f>
        <v>10</v>
      </c>
    </row>
    <row r="44" spans="1:18" ht="39.75" customHeight="1" hidden="1">
      <c r="A44" s="65" t="s">
        <v>264</v>
      </c>
      <c r="J44" s="40" t="s">
        <v>191</v>
      </c>
      <c r="K44" s="41"/>
      <c r="L44" s="41"/>
      <c r="M44" s="41"/>
      <c r="N44" s="42"/>
      <c r="O44" s="36" t="s">
        <v>47</v>
      </c>
      <c r="P44" s="60" t="s">
        <v>98</v>
      </c>
      <c r="Q44" s="60" t="s">
        <v>70</v>
      </c>
      <c r="R44" s="38">
        <v>10</v>
      </c>
    </row>
    <row r="45" spans="1:19" s="55" customFormat="1" ht="79.5" customHeight="1" hidden="1">
      <c r="A45" s="66" t="s">
        <v>265</v>
      </c>
      <c r="J45" s="27" t="s">
        <v>99</v>
      </c>
      <c r="K45" s="28"/>
      <c r="L45" s="28"/>
      <c r="M45" s="28"/>
      <c r="N45" s="63"/>
      <c r="O45" s="22" t="s">
        <v>47</v>
      </c>
      <c r="P45" s="23" t="s">
        <v>91</v>
      </c>
      <c r="Q45" s="23"/>
      <c r="R45" s="24">
        <f>R46</f>
        <v>17</v>
      </c>
      <c r="S45" s="64"/>
    </row>
    <row r="46" spans="1:19" s="55" customFormat="1" ht="39.75" customHeight="1" hidden="1">
      <c r="A46" s="65" t="s">
        <v>265</v>
      </c>
      <c r="J46" s="40" t="s">
        <v>181</v>
      </c>
      <c r="K46" s="41"/>
      <c r="L46" s="41"/>
      <c r="M46" s="41"/>
      <c r="N46" s="63"/>
      <c r="O46" s="36" t="s">
        <v>47</v>
      </c>
      <c r="P46" s="60" t="s">
        <v>91</v>
      </c>
      <c r="Q46" s="60" t="s">
        <v>174</v>
      </c>
      <c r="R46" s="38">
        <f>R47</f>
        <v>17</v>
      </c>
      <c r="S46" s="64"/>
    </row>
    <row r="47" spans="1:19" s="55" customFormat="1" ht="39.75" customHeight="1" hidden="1">
      <c r="A47" s="65" t="s">
        <v>266</v>
      </c>
      <c r="J47" s="40" t="s">
        <v>191</v>
      </c>
      <c r="K47" s="41"/>
      <c r="L47" s="41"/>
      <c r="M47" s="41"/>
      <c r="N47" s="63"/>
      <c r="O47" s="36" t="s">
        <v>47</v>
      </c>
      <c r="P47" s="60" t="s">
        <v>91</v>
      </c>
      <c r="Q47" s="60" t="s">
        <v>70</v>
      </c>
      <c r="R47" s="38">
        <v>17</v>
      </c>
      <c r="S47" s="64"/>
    </row>
    <row r="48" spans="1:19" s="55" customFormat="1" ht="27.75" customHeight="1">
      <c r="A48" s="67">
        <v>2</v>
      </c>
      <c r="J48" s="68" t="s">
        <v>29</v>
      </c>
      <c r="K48" s="69"/>
      <c r="L48" s="69"/>
      <c r="M48" s="69"/>
      <c r="N48" s="70"/>
      <c r="O48" s="22" t="s">
        <v>3</v>
      </c>
      <c r="P48" s="22" t="s">
        <v>50</v>
      </c>
      <c r="Q48" s="23"/>
      <c r="R48" s="24">
        <f>R49</f>
        <v>20.5</v>
      </c>
      <c r="S48" s="64"/>
    </row>
    <row r="49" spans="1:19" s="74" customFormat="1" ht="28.5" customHeight="1">
      <c r="A49" s="32" t="s">
        <v>138</v>
      </c>
      <c r="B49" s="71"/>
      <c r="C49" s="71"/>
      <c r="D49" s="71"/>
      <c r="E49" s="71"/>
      <c r="F49" s="71"/>
      <c r="G49" s="71"/>
      <c r="H49" s="71"/>
      <c r="I49" s="71"/>
      <c r="J49" s="33" t="s">
        <v>288</v>
      </c>
      <c r="K49" s="34"/>
      <c r="L49" s="34"/>
      <c r="M49" s="34"/>
      <c r="N49" s="70"/>
      <c r="O49" s="72" t="s">
        <v>4</v>
      </c>
      <c r="P49" s="36" t="s">
        <v>17</v>
      </c>
      <c r="Q49" s="36"/>
      <c r="R49" s="38">
        <v>20.5</v>
      </c>
      <c r="S49" s="73"/>
    </row>
    <row r="50" spans="1:18" ht="39.75" customHeight="1" hidden="1">
      <c r="A50" s="47" t="s">
        <v>138</v>
      </c>
      <c r="J50" s="40" t="s">
        <v>181</v>
      </c>
      <c r="K50" s="41"/>
      <c r="L50" s="41"/>
      <c r="M50" s="41"/>
      <c r="N50" s="48"/>
      <c r="O50" s="36" t="s">
        <v>4</v>
      </c>
      <c r="P50" s="36" t="s">
        <v>17</v>
      </c>
      <c r="Q50" s="36" t="s">
        <v>174</v>
      </c>
      <c r="R50" s="38">
        <f>R51</f>
        <v>15.9</v>
      </c>
    </row>
    <row r="51" spans="1:18" ht="39.75" customHeight="1" hidden="1">
      <c r="A51" s="47" t="s">
        <v>162</v>
      </c>
      <c r="J51" s="40" t="s">
        <v>191</v>
      </c>
      <c r="K51" s="41"/>
      <c r="L51" s="41"/>
      <c r="M51" s="41"/>
      <c r="N51" s="42"/>
      <c r="O51" s="36" t="s">
        <v>4</v>
      </c>
      <c r="P51" s="36" t="s">
        <v>17</v>
      </c>
      <c r="Q51" s="36" t="s">
        <v>70</v>
      </c>
      <c r="R51" s="38">
        <v>15.9</v>
      </c>
    </row>
    <row r="52" spans="1:19" s="74" customFormat="1" ht="72" customHeight="1" hidden="1">
      <c r="A52" s="32" t="s">
        <v>139</v>
      </c>
      <c r="B52" s="71"/>
      <c r="C52" s="71"/>
      <c r="D52" s="71"/>
      <c r="E52" s="71"/>
      <c r="F52" s="71"/>
      <c r="G52" s="71"/>
      <c r="H52" s="71"/>
      <c r="I52" s="71"/>
      <c r="J52" s="68" t="s">
        <v>100</v>
      </c>
      <c r="K52" s="69"/>
      <c r="L52" s="69"/>
      <c r="M52" s="69"/>
      <c r="N52" s="70"/>
      <c r="O52" s="75" t="s">
        <v>4</v>
      </c>
      <c r="P52" s="22" t="s">
        <v>101</v>
      </c>
      <c r="Q52" s="22"/>
      <c r="R52" s="24">
        <f>R53</f>
        <v>20.5</v>
      </c>
      <c r="S52" s="73"/>
    </row>
    <row r="53" spans="1:18" ht="38.25" customHeight="1" hidden="1">
      <c r="A53" s="47" t="s">
        <v>140</v>
      </c>
      <c r="J53" s="33" t="s">
        <v>181</v>
      </c>
      <c r="K53" s="34"/>
      <c r="L53" s="34"/>
      <c r="M53" s="34"/>
      <c r="N53" s="35"/>
      <c r="O53" s="36" t="s">
        <v>4</v>
      </c>
      <c r="P53" s="36" t="s">
        <v>101</v>
      </c>
      <c r="Q53" s="36" t="s">
        <v>174</v>
      </c>
      <c r="R53" s="38">
        <v>20.5</v>
      </c>
    </row>
    <row r="54" spans="1:18" ht="24" customHeight="1" hidden="1">
      <c r="A54" s="47" t="s">
        <v>201</v>
      </c>
      <c r="J54" s="40" t="s">
        <v>191</v>
      </c>
      <c r="K54" s="41"/>
      <c r="L54" s="41"/>
      <c r="M54" s="41"/>
      <c r="N54" s="44"/>
      <c r="O54" s="36" t="s">
        <v>4</v>
      </c>
      <c r="P54" s="36" t="s">
        <v>101</v>
      </c>
      <c r="Q54" s="36" t="s">
        <v>70</v>
      </c>
      <c r="R54" s="38">
        <v>20.5</v>
      </c>
    </row>
    <row r="55" spans="1:18" ht="16.5" customHeight="1">
      <c r="A55" s="32" t="s">
        <v>141</v>
      </c>
      <c r="J55" s="76" t="s">
        <v>68</v>
      </c>
      <c r="K55" s="77"/>
      <c r="L55" s="77"/>
      <c r="M55" s="77"/>
      <c r="N55" s="44"/>
      <c r="O55" s="22" t="s">
        <v>69</v>
      </c>
      <c r="P55" s="22" t="s">
        <v>48</v>
      </c>
      <c r="Q55" s="23"/>
      <c r="R55" s="24">
        <f>R56+R60</f>
        <v>8320.1</v>
      </c>
    </row>
    <row r="56" spans="1:19" s="55" customFormat="1" ht="25.5" customHeight="1">
      <c r="A56" s="32" t="s">
        <v>121</v>
      </c>
      <c r="J56" s="53" t="s">
        <v>55</v>
      </c>
      <c r="K56" s="54"/>
      <c r="L56" s="54"/>
      <c r="M56" s="54"/>
      <c r="N56" s="70"/>
      <c r="O56" s="36" t="s">
        <v>57</v>
      </c>
      <c r="P56" s="36" t="s">
        <v>56</v>
      </c>
      <c r="Q56" s="60"/>
      <c r="R56" s="38">
        <v>30.6</v>
      </c>
      <c r="S56" s="64"/>
    </row>
    <row r="57" spans="1:19" s="55" customFormat="1" ht="49.5" customHeight="1" hidden="1">
      <c r="A57" s="32" t="s">
        <v>121</v>
      </c>
      <c r="J57" s="40" t="s">
        <v>76</v>
      </c>
      <c r="K57" s="41"/>
      <c r="L57" s="41"/>
      <c r="M57" s="41"/>
      <c r="N57" s="48"/>
      <c r="O57" s="36" t="s">
        <v>57</v>
      </c>
      <c r="P57" s="36" t="s">
        <v>106</v>
      </c>
      <c r="Q57" s="36"/>
      <c r="R57" s="38"/>
      <c r="S57" s="64"/>
    </row>
    <row r="58" spans="1:18" ht="22.5" customHeight="1" hidden="1">
      <c r="A58" s="47" t="s">
        <v>121</v>
      </c>
      <c r="J58" s="58" t="s">
        <v>105</v>
      </c>
      <c r="K58" s="58"/>
      <c r="L58" s="58"/>
      <c r="M58" s="58"/>
      <c r="N58" s="58"/>
      <c r="O58" s="36" t="s">
        <v>57</v>
      </c>
      <c r="P58" s="36" t="s">
        <v>106</v>
      </c>
      <c r="Q58" s="36" t="s">
        <v>175</v>
      </c>
      <c r="R58" s="38">
        <f>R59</f>
        <v>0</v>
      </c>
    </row>
    <row r="59" spans="1:18" ht="23.25" customHeight="1" hidden="1">
      <c r="A59" s="47" t="s">
        <v>122</v>
      </c>
      <c r="J59" s="53" t="s">
        <v>187</v>
      </c>
      <c r="K59" s="54"/>
      <c r="L59" s="54"/>
      <c r="M59" s="54"/>
      <c r="N59" s="78"/>
      <c r="O59" s="36" t="s">
        <v>57</v>
      </c>
      <c r="P59" s="36" t="s">
        <v>106</v>
      </c>
      <c r="Q59" s="36" t="s">
        <v>251</v>
      </c>
      <c r="R59" s="38"/>
    </row>
    <row r="60" spans="1:20" ht="25.5" customHeight="1">
      <c r="A60" s="32" t="s">
        <v>121</v>
      </c>
      <c r="J60" s="53" t="s">
        <v>286</v>
      </c>
      <c r="K60" s="54"/>
      <c r="L60" s="54"/>
      <c r="M60" s="57"/>
      <c r="N60" s="79"/>
      <c r="O60" s="36" t="s">
        <v>77</v>
      </c>
      <c r="P60" s="36" t="s">
        <v>51</v>
      </c>
      <c r="Q60" s="60"/>
      <c r="R60" s="38">
        <v>8289.5</v>
      </c>
      <c r="S60" s="51"/>
      <c r="T60" s="80"/>
    </row>
    <row r="61" spans="1:20" ht="16.5" customHeight="1" hidden="1">
      <c r="A61" s="32" t="s">
        <v>121</v>
      </c>
      <c r="J61" s="76" t="s">
        <v>78</v>
      </c>
      <c r="K61" s="77"/>
      <c r="L61" s="77"/>
      <c r="M61" s="81"/>
      <c r="N61" s="79"/>
      <c r="O61" s="22" t="s">
        <v>77</v>
      </c>
      <c r="P61" s="22" t="s">
        <v>18</v>
      </c>
      <c r="Q61" s="23"/>
      <c r="R61" s="24">
        <f>R62</f>
        <v>9727</v>
      </c>
      <c r="S61" s="51"/>
      <c r="T61" s="80"/>
    </row>
    <row r="62" spans="1:20" ht="63.75" customHeight="1" hidden="1">
      <c r="A62" s="47" t="s">
        <v>121</v>
      </c>
      <c r="J62" s="40" t="s">
        <v>59</v>
      </c>
      <c r="K62" s="41"/>
      <c r="L62" s="41"/>
      <c r="M62" s="48"/>
      <c r="N62" s="50"/>
      <c r="O62" s="36" t="s">
        <v>77</v>
      </c>
      <c r="P62" s="36" t="s">
        <v>18</v>
      </c>
      <c r="Q62" s="36"/>
      <c r="R62" s="38">
        <f>R63</f>
        <v>9727</v>
      </c>
      <c r="S62" s="51"/>
      <c r="T62" s="80"/>
    </row>
    <row r="63" spans="1:20" ht="36.75" customHeight="1" hidden="1">
      <c r="A63" s="47" t="s">
        <v>122</v>
      </c>
      <c r="J63" s="40" t="s">
        <v>181</v>
      </c>
      <c r="K63" s="41"/>
      <c r="L63" s="41"/>
      <c r="M63" s="41"/>
      <c r="N63" s="82"/>
      <c r="O63" s="36" t="s">
        <v>77</v>
      </c>
      <c r="P63" s="36" t="s">
        <v>18</v>
      </c>
      <c r="Q63" s="36" t="s">
        <v>174</v>
      </c>
      <c r="R63" s="38">
        <f>R64</f>
        <v>9727</v>
      </c>
      <c r="S63" s="51"/>
      <c r="T63" s="80"/>
    </row>
    <row r="64" spans="1:20" ht="38.25" customHeight="1" hidden="1">
      <c r="A64" s="47" t="s">
        <v>124</v>
      </c>
      <c r="J64" s="40" t="s">
        <v>191</v>
      </c>
      <c r="K64" s="41"/>
      <c r="L64" s="41"/>
      <c r="M64" s="41"/>
      <c r="N64" s="82"/>
      <c r="O64" s="36" t="s">
        <v>77</v>
      </c>
      <c r="P64" s="36" t="s">
        <v>18</v>
      </c>
      <c r="Q64" s="36" t="s">
        <v>70</v>
      </c>
      <c r="R64" s="38">
        <f>11510-1683-100</f>
        <v>9727</v>
      </c>
      <c r="S64" s="51"/>
      <c r="T64" s="80"/>
    </row>
    <row r="65" spans="1:19" ht="19.5" customHeight="1">
      <c r="A65" s="32" t="s">
        <v>142</v>
      </c>
      <c r="J65" s="76" t="s">
        <v>36</v>
      </c>
      <c r="K65" s="77"/>
      <c r="L65" s="77"/>
      <c r="M65" s="77"/>
      <c r="N65" s="52"/>
      <c r="O65" s="22" t="s">
        <v>11</v>
      </c>
      <c r="P65" s="22" t="s">
        <v>48</v>
      </c>
      <c r="Q65" s="23"/>
      <c r="R65" s="24">
        <f>R66</f>
        <v>18056.7</v>
      </c>
      <c r="S65" s="25"/>
    </row>
    <row r="66" spans="1:20" ht="14.25" customHeight="1">
      <c r="A66" s="32" t="s">
        <v>142</v>
      </c>
      <c r="J66" s="53" t="s">
        <v>19</v>
      </c>
      <c r="K66" s="54"/>
      <c r="L66" s="54"/>
      <c r="M66" s="54"/>
      <c r="N66" s="57"/>
      <c r="O66" s="36" t="s">
        <v>20</v>
      </c>
      <c r="P66" s="36" t="s">
        <v>46</v>
      </c>
      <c r="Q66" s="36"/>
      <c r="R66" s="38">
        <v>18056.7</v>
      </c>
      <c r="S66" s="51"/>
      <c r="T66" s="80"/>
    </row>
    <row r="67" spans="1:20" ht="25.5" customHeight="1" hidden="1">
      <c r="A67" s="32" t="s">
        <v>143</v>
      </c>
      <c r="J67" s="27" t="s">
        <v>79</v>
      </c>
      <c r="K67" s="28"/>
      <c r="L67" s="28"/>
      <c r="M67" s="28"/>
      <c r="N67" s="83"/>
      <c r="O67" s="22" t="s">
        <v>20</v>
      </c>
      <c r="P67" s="22" t="s">
        <v>80</v>
      </c>
      <c r="Q67" s="22"/>
      <c r="R67" s="24">
        <f>R68+R71+R77+R74</f>
        <v>1487.5</v>
      </c>
      <c r="S67" s="51"/>
      <c r="T67" s="80"/>
    </row>
    <row r="68" spans="1:20" ht="40.5" customHeight="1" hidden="1">
      <c r="A68" s="47" t="s">
        <v>144</v>
      </c>
      <c r="J68" s="40" t="s">
        <v>109</v>
      </c>
      <c r="K68" s="41"/>
      <c r="L68" s="41"/>
      <c r="M68" s="41"/>
      <c r="N68" s="44"/>
      <c r="O68" s="36" t="s">
        <v>20</v>
      </c>
      <c r="P68" s="36" t="s">
        <v>21</v>
      </c>
      <c r="Q68" s="36"/>
      <c r="R68" s="38">
        <f>R69</f>
        <v>0</v>
      </c>
      <c r="S68" s="84"/>
      <c r="T68" s="85"/>
    </row>
    <row r="69" spans="1:19" ht="37.5" customHeight="1" hidden="1">
      <c r="A69" s="47" t="s">
        <v>143</v>
      </c>
      <c r="J69" s="40" t="s">
        <v>181</v>
      </c>
      <c r="K69" s="41"/>
      <c r="L69" s="41"/>
      <c r="M69" s="41"/>
      <c r="N69" s="48"/>
      <c r="O69" s="36" t="s">
        <v>20</v>
      </c>
      <c r="P69" s="36" t="s">
        <v>21</v>
      </c>
      <c r="Q69" s="36" t="s">
        <v>174</v>
      </c>
      <c r="R69" s="38">
        <f>R70</f>
        <v>0</v>
      </c>
      <c r="S69" s="25"/>
    </row>
    <row r="70" spans="1:19" ht="37.5" customHeight="1" hidden="1">
      <c r="A70" s="47" t="s">
        <v>202</v>
      </c>
      <c r="J70" s="40" t="s">
        <v>191</v>
      </c>
      <c r="K70" s="41"/>
      <c r="L70" s="41"/>
      <c r="M70" s="41"/>
      <c r="N70" s="42"/>
      <c r="O70" s="36" t="s">
        <v>20</v>
      </c>
      <c r="P70" s="36" t="s">
        <v>21</v>
      </c>
      <c r="Q70" s="36" t="s">
        <v>70</v>
      </c>
      <c r="R70" s="38">
        <f>534-534</f>
        <v>0</v>
      </c>
      <c r="S70" s="25"/>
    </row>
    <row r="71" spans="1:19" ht="24.75" customHeight="1" hidden="1">
      <c r="A71" s="47" t="s">
        <v>145</v>
      </c>
      <c r="J71" s="40" t="s">
        <v>60</v>
      </c>
      <c r="K71" s="41"/>
      <c r="L71" s="41"/>
      <c r="M71" s="41"/>
      <c r="N71" s="48"/>
      <c r="O71" s="36" t="s">
        <v>20</v>
      </c>
      <c r="P71" s="36" t="s">
        <v>22</v>
      </c>
      <c r="Q71" s="36"/>
      <c r="R71" s="38">
        <f>R72</f>
        <v>0</v>
      </c>
      <c r="S71" s="84"/>
    </row>
    <row r="72" spans="1:18" ht="36.75" customHeight="1" hidden="1">
      <c r="A72" s="47" t="s">
        <v>203</v>
      </c>
      <c r="J72" s="40" t="s">
        <v>181</v>
      </c>
      <c r="K72" s="41"/>
      <c r="L72" s="41"/>
      <c r="M72" s="41"/>
      <c r="N72" s="52"/>
      <c r="O72" s="36" t="s">
        <v>20</v>
      </c>
      <c r="P72" s="36" t="s">
        <v>22</v>
      </c>
      <c r="Q72" s="36" t="s">
        <v>174</v>
      </c>
      <c r="R72" s="38">
        <f>R73</f>
        <v>0</v>
      </c>
    </row>
    <row r="73" spans="1:18" ht="40.5" customHeight="1" hidden="1">
      <c r="A73" s="47" t="s">
        <v>204</v>
      </c>
      <c r="J73" s="40" t="s">
        <v>191</v>
      </c>
      <c r="K73" s="41"/>
      <c r="L73" s="41"/>
      <c r="M73" s="41"/>
      <c r="N73" s="52"/>
      <c r="O73" s="36" t="s">
        <v>20</v>
      </c>
      <c r="P73" s="36" t="s">
        <v>22</v>
      </c>
      <c r="Q73" s="36" t="s">
        <v>70</v>
      </c>
      <c r="R73" s="38">
        <v>0</v>
      </c>
    </row>
    <row r="74" spans="1:20" ht="40.5" customHeight="1" hidden="1">
      <c r="A74" s="47" t="s">
        <v>272</v>
      </c>
      <c r="J74" s="40" t="s">
        <v>109</v>
      </c>
      <c r="K74" s="41"/>
      <c r="L74" s="41"/>
      <c r="M74" s="41"/>
      <c r="N74" s="44"/>
      <c r="O74" s="36" t="s">
        <v>20</v>
      </c>
      <c r="P74" s="36" t="s">
        <v>21</v>
      </c>
      <c r="Q74" s="36"/>
      <c r="R74" s="38">
        <f>R75</f>
        <v>99.3</v>
      </c>
      <c r="S74" s="80"/>
      <c r="T74" s="85"/>
    </row>
    <row r="75" spans="1:19" ht="37.5" customHeight="1" hidden="1">
      <c r="A75" s="47" t="s">
        <v>272</v>
      </c>
      <c r="J75" s="40" t="s">
        <v>181</v>
      </c>
      <c r="K75" s="41"/>
      <c r="L75" s="41"/>
      <c r="M75" s="41"/>
      <c r="N75" s="48"/>
      <c r="O75" s="36" t="s">
        <v>20</v>
      </c>
      <c r="P75" s="36" t="s">
        <v>21</v>
      </c>
      <c r="Q75" s="36" t="s">
        <v>174</v>
      </c>
      <c r="R75" s="38">
        <f>R76</f>
        <v>99.3</v>
      </c>
      <c r="S75" s="85"/>
    </row>
    <row r="76" spans="1:19" ht="37.5" customHeight="1" hidden="1">
      <c r="A76" s="47" t="s">
        <v>202</v>
      </c>
      <c r="J76" s="40" t="s">
        <v>191</v>
      </c>
      <c r="K76" s="41"/>
      <c r="L76" s="41"/>
      <c r="M76" s="41"/>
      <c r="N76" s="42"/>
      <c r="O76" s="36" t="s">
        <v>20</v>
      </c>
      <c r="P76" s="36" t="s">
        <v>21</v>
      </c>
      <c r="Q76" s="36" t="s">
        <v>70</v>
      </c>
      <c r="R76" s="38">
        <v>99.3</v>
      </c>
      <c r="S76" s="85"/>
    </row>
    <row r="77" spans="1:18" ht="66" customHeight="1" hidden="1">
      <c r="A77" s="47" t="s">
        <v>145</v>
      </c>
      <c r="J77" s="33" t="s">
        <v>110</v>
      </c>
      <c r="K77" s="34"/>
      <c r="L77" s="34"/>
      <c r="M77" s="34"/>
      <c r="N77" s="44"/>
      <c r="O77" s="36" t="s">
        <v>20</v>
      </c>
      <c r="P77" s="36" t="s">
        <v>23</v>
      </c>
      <c r="Q77" s="36"/>
      <c r="R77" s="38">
        <f>R78</f>
        <v>1388.2</v>
      </c>
    </row>
    <row r="78" spans="1:19" s="55" customFormat="1" ht="38.25" customHeight="1" hidden="1">
      <c r="A78" s="47" t="s">
        <v>203</v>
      </c>
      <c r="J78" s="40" t="s">
        <v>181</v>
      </c>
      <c r="K78" s="41"/>
      <c r="L78" s="41"/>
      <c r="M78" s="41"/>
      <c r="N78" s="48"/>
      <c r="O78" s="36" t="s">
        <v>20</v>
      </c>
      <c r="P78" s="36" t="s">
        <v>23</v>
      </c>
      <c r="Q78" s="36" t="s">
        <v>174</v>
      </c>
      <c r="R78" s="38">
        <f>R79</f>
        <v>1388.2</v>
      </c>
      <c r="S78" s="64"/>
    </row>
    <row r="79" spans="1:19" s="55" customFormat="1" ht="38.25" customHeight="1" hidden="1">
      <c r="A79" s="47" t="s">
        <v>203</v>
      </c>
      <c r="J79" s="40" t="s">
        <v>191</v>
      </c>
      <c r="K79" s="41"/>
      <c r="L79" s="41"/>
      <c r="M79" s="41"/>
      <c r="N79" s="42"/>
      <c r="O79" s="36" t="s">
        <v>20</v>
      </c>
      <c r="P79" s="36" t="s">
        <v>23</v>
      </c>
      <c r="Q79" s="36" t="s">
        <v>70</v>
      </c>
      <c r="R79" s="38">
        <v>1388.2</v>
      </c>
      <c r="S79" s="64"/>
    </row>
    <row r="80" spans="1:19" s="55" customFormat="1" ht="51" customHeight="1" hidden="1">
      <c r="A80" s="32" t="s">
        <v>146</v>
      </c>
      <c r="J80" s="27" t="s">
        <v>81</v>
      </c>
      <c r="K80" s="28"/>
      <c r="L80" s="28"/>
      <c r="M80" s="28"/>
      <c r="N80" s="44"/>
      <c r="O80" s="22" t="s">
        <v>20</v>
      </c>
      <c r="P80" s="22" t="s">
        <v>82</v>
      </c>
      <c r="Q80" s="22"/>
      <c r="R80" s="24">
        <f>R81+R84</f>
        <v>331</v>
      </c>
      <c r="S80" s="64"/>
    </row>
    <row r="81" spans="1:20" s="55" customFormat="1" ht="36" customHeight="1" hidden="1">
      <c r="A81" s="47" t="s">
        <v>147</v>
      </c>
      <c r="J81" s="53" t="s">
        <v>61</v>
      </c>
      <c r="K81" s="54"/>
      <c r="L81" s="54"/>
      <c r="M81" s="54"/>
      <c r="N81" s="70"/>
      <c r="O81" s="36" t="s">
        <v>20</v>
      </c>
      <c r="P81" s="36" t="s">
        <v>42</v>
      </c>
      <c r="Q81" s="36"/>
      <c r="R81" s="38">
        <f>R82</f>
        <v>295</v>
      </c>
      <c r="S81" s="3"/>
      <c r="T81" s="4"/>
    </row>
    <row r="82" spans="1:18" ht="38.25" customHeight="1" hidden="1">
      <c r="A82" s="47" t="s">
        <v>205</v>
      </c>
      <c r="J82" s="33" t="s">
        <v>181</v>
      </c>
      <c r="K82" s="34"/>
      <c r="L82" s="34"/>
      <c r="M82" s="34"/>
      <c r="N82" s="70"/>
      <c r="O82" s="36" t="s">
        <v>20</v>
      </c>
      <c r="P82" s="36" t="s">
        <v>42</v>
      </c>
      <c r="Q82" s="36" t="s">
        <v>174</v>
      </c>
      <c r="R82" s="38">
        <f>R83</f>
        <v>295</v>
      </c>
    </row>
    <row r="83" spans="1:18" ht="38.25" customHeight="1" hidden="1">
      <c r="A83" s="47" t="s">
        <v>206</v>
      </c>
      <c r="J83" s="40" t="s">
        <v>191</v>
      </c>
      <c r="K83" s="41"/>
      <c r="L83" s="41"/>
      <c r="M83" s="41"/>
      <c r="N83" s="70"/>
      <c r="O83" s="36" t="s">
        <v>20</v>
      </c>
      <c r="P83" s="36" t="s">
        <v>42</v>
      </c>
      <c r="Q83" s="36" t="s">
        <v>70</v>
      </c>
      <c r="R83" s="38">
        <f>500-205</f>
        <v>295</v>
      </c>
    </row>
    <row r="84" spans="1:18" ht="66" customHeight="1" hidden="1">
      <c r="A84" s="47" t="s">
        <v>148</v>
      </c>
      <c r="J84" s="40" t="s">
        <v>62</v>
      </c>
      <c r="K84" s="41"/>
      <c r="L84" s="41"/>
      <c r="M84" s="41"/>
      <c r="N84" s="70"/>
      <c r="O84" s="36" t="s">
        <v>20</v>
      </c>
      <c r="P84" s="36" t="s">
        <v>113</v>
      </c>
      <c r="Q84" s="36"/>
      <c r="R84" s="38">
        <f>R85</f>
        <v>36</v>
      </c>
    </row>
    <row r="85" spans="1:18" ht="39" customHeight="1" hidden="1">
      <c r="A85" s="47" t="s">
        <v>207</v>
      </c>
      <c r="J85" s="40" t="s">
        <v>181</v>
      </c>
      <c r="K85" s="41"/>
      <c r="L85" s="41"/>
      <c r="M85" s="41"/>
      <c r="N85" s="70"/>
      <c r="O85" s="36" t="s">
        <v>20</v>
      </c>
      <c r="P85" s="36" t="s">
        <v>113</v>
      </c>
      <c r="Q85" s="36" t="s">
        <v>174</v>
      </c>
      <c r="R85" s="38">
        <f>R86</f>
        <v>36</v>
      </c>
    </row>
    <row r="86" spans="1:19" ht="39" customHeight="1" hidden="1">
      <c r="A86" s="47" t="s">
        <v>271</v>
      </c>
      <c r="J86" s="40" t="s">
        <v>191</v>
      </c>
      <c r="K86" s="41"/>
      <c r="L86" s="41"/>
      <c r="M86" s="41"/>
      <c r="N86" s="70"/>
      <c r="O86" s="36" t="s">
        <v>20</v>
      </c>
      <c r="P86" s="36" t="s">
        <v>113</v>
      </c>
      <c r="Q86" s="36" t="s">
        <v>70</v>
      </c>
      <c r="R86" s="38">
        <v>36</v>
      </c>
      <c r="S86" s="51"/>
    </row>
    <row r="87" spans="1:18" ht="144.75" customHeight="1" hidden="1">
      <c r="A87" s="47" t="s">
        <v>273</v>
      </c>
      <c r="J87" s="40" t="s">
        <v>83</v>
      </c>
      <c r="K87" s="41"/>
      <c r="L87" s="41"/>
      <c r="M87" s="48"/>
      <c r="N87" s="70"/>
      <c r="O87" s="36" t="s">
        <v>20</v>
      </c>
      <c r="P87" s="36" t="s">
        <v>268</v>
      </c>
      <c r="Q87" s="36"/>
      <c r="R87" s="24">
        <f>R88</f>
        <v>1945.8</v>
      </c>
    </row>
    <row r="88" spans="1:18" ht="36" customHeight="1" hidden="1">
      <c r="A88" s="47" t="s">
        <v>274</v>
      </c>
      <c r="J88" s="40" t="s">
        <v>181</v>
      </c>
      <c r="K88" s="41"/>
      <c r="L88" s="41"/>
      <c r="M88" s="41"/>
      <c r="N88" s="70"/>
      <c r="O88" s="36" t="s">
        <v>20</v>
      </c>
      <c r="P88" s="36" t="s">
        <v>268</v>
      </c>
      <c r="Q88" s="36" t="s">
        <v>174</v>
      </c>
      <c r="R88" s="38">
        <f>R89</f>
        <v>1945.8</v>
      </c>
    </row>
    <row r="89" spans="1:18" ht="38.25" customHeight="1" hidden="1">
      <c r="A89" s="47" t="s">
        <v>275</v>
      </c>
      <c r="J89" s="40" t="s">
        <v>191</v>
      </c>
      <c r="K89" s="41"/>
      <c r="L89" s="41"/>
      <c r="M89" s="41"/>
      <c r="N89" s="70"/>
      <c r="O89" s="36" t="s">
        <v>20</v>
      </c>
      <c r="P89" s="36" t="s">
        <v>268</v>
      </c>
      <c r="Q89" s="36" t="s">
        <v>70</v>
      </c>
      <c r="R89" s="38">
        <v>1945.8</v>
      </c>
    </row>
    <row r="90" spans="1:18" ht="28.5" customHeight="1" hidden="1">
      <c r="A90" s="32" t="s">
        <v>149</v>
      </c>
      <c r="J90" s="27" t="s">
        <v>84</v>
      </c>
      <c r="K90" s="28"/>
      <c r="L90" s="28"/>
      <c r="M90" s="28"/>
      <c r="N90" s="70"/>
      <c r="O90" s="22" t="s">
        <v>20</v>
      </c>
      <c r="P90" s="22" t="s">
        <v>85</v>
      </c>
      <c r="Q90" s="22"/>
      <c r="R90" s="24">
        <f>R91+R94</f>
        <v>4137.2</v>
      </c>
    </row>
    <row r="91" spans="1:20" s="86" customFormat="1" ht="27" customHeight="1" hidden="1">
      <c r="A91" s="47" t="s">
        <v>150</v>
      </c>
      <c r="J91" s="40" t="s">
        <v>170</v>
      </c>
      <c r="K91" s="41"/>
      <c r="L91" s="41"/>
      <c r="M91" s="41"/>
      <c r="N91" s="42"/>
      <c r="O91" s="36" t="s">
        <v>20</v>
      </c>
      <c r="P91" s="36" t="s">
        <v>24</v>
      </c>
      <c r="Q91" s="36"/>
      <c r="R91" s="38">
        <f>R92</f>
        <v>4050.4</v>
      </c>
      <c r="S91" s="87"/>
      <c r="T91" s="88"/>
    </row>
    <row r="92" spans="1:18" ht="40.5" customHeight="1" hidden="1">
      <c r="A92" s="47" t="s">
        <v>208</v>
      </c>
      <c r="J92" s="40" t="s">
        <v>181</v>
      </c>
      <c r="K92" s="41"/>
      <c r="L92" s="41"/>
      <c r="M92" s="41"/>
      <c r="N92" s="42"/>
      <c r="O92" s="36" t="s">
        <v>20</v>
      </c>
      <c r="P92" s="36" t="s">
        <v>24</v>
      </c>
      <c r="Q92" s="36" t="s">
        <v>174</v>
      </c>
      <c r="R92" s="38">
        <f>R93</f>
        <v>4050.4</v>
      </c>
    </row>
    <row r="93" spans="1:19" ht="40.5" customHeight="1" hidden="1">
      <c r="A93" s="47" t="s">
        <v>209</v>
      </c>
      <c r="J93" s="40" t="s">
        <v>191</v>
      </c>
      <c r="K93" s="41"/>
      <c r="L93" s="41"/>
      <c r="M93" s="41"/>
      <c r="N93" s="42"/>
      <c r="O93" s="36" t="s">
        <v>20</v>
      </c>
      <c r="P93" s="36" t="s">
        <v>24</v>
      </c>
      <c r="Q93" s="36" t="s">
        <v>70</v>
      </c>
      <c r="R93" s="38">
        <v>4050.4</v>
      </c>
      <c r="S93" s="89"/>
    </row>
    <row r="94" spans="1:18" ht="79.5" customHeight="1" hidden="1">
      <c r="A94" s="47" t="s">
        <v>151</v>
      </c>
      <c r="J94" s="40" t="s">
        <v>182</v>
      </c>
      <c r="K94" s="41"/>
      <c r="L94" s="41"/>
      <c r="M94" s="41"/>
      <c r="N94" s="42"/>
      <c r="O94" s="36" t="s">
        <v>20</v>
      </c>
      <c r="P94" s="36" t="s">
        <v>114</v>
      </c>
      <c r="Q94" s="36"/>
      <c r="R94" s="38">
        <f>R95</f>
        <v>86.8</v>
      </c>
    </row>
    <row r="95" spans="1:19" s="55" customFormat="1" ht="39.75" customHeight="1" hidden="1">
      <c r="A95" s="47" t="s">
        <v>210</v>
      </c>
      <c r="J95" s="40" t="s">
        <v>181</v>
      </c>
      <c r="K95" s="41"/>
      <c r="L95" s="41"/>
      <c r="M95" s="41"/>
      <c r="N95" s="42"/>
      <c r="O95" s="36" t="s">
        <v>20</v>
      </c>
      <c r="P95" s="36" t="s">
        <v>114</v>
      </c>
      <c r="Q95" s="36" t="s">
        <v>174</v>
      </c>
      <c r="R95" s="38">
        <f>R96</f>
        <v>86.8</v>
      </c>
      <c r="S95" s="64"/>
    </row>
    <row r="96" spans="1:18" ht="40.5" customHeight="1" hidden="1">
      <c r="A96" s="47" t="s">
        <v>211</v>
      </c>
      <c r="J96" s="40" t="s">
        <v>191</v>
      </c>
      <c r="K96" s="41"/>
      <c r="L96" s="41"/>
      <c r="M96" s="41"/>
      <c r="N96" s="42"/>
      <c r="O96" s="36" t="s">
        <v>20</v>
      </c>
      <c r="P96" s="36" t="s">
        <v>114</v>
      </c>
      <c r="Q96" s="36" t="s">
        <v>70</v>
      </c>
      <c r="R96" s="49">
        <v>86.8</v>
      </c>
    </row>
    <row r="97" spans="1:19" s="55" customFormat="1" ht="26.25" customHeight="1" hidden="1">
      <c r="A97" s="32" t="s">
        <v>276</v>
      </c>
      <c r="J97" s="27" t="s">
        <v>86</v>
      </c>
      <c r="K97" s="28"/>
      <c r="L97" s="28"/>
      <c r="M97" s="28"/>
      <c r="N97" s="42"/>
      <c r="O97" s="22" t="s">
        <v>20</v>
      </c>
      <c r="P97" s="22" t="s">
        <v>87</v>
      </c>
      <c r="Q97" s="22"/>
      <c r="R97" s="24">
        <f>R98+R101+R104</f>
        <v>4596.8</v>
      </c>
      <c r="S97" s="64"/>
    </row>
    <row r="98" spans="1:18" ht="39.75" customHeight="1" hidden="1">
      <c r="A98" s="47" t="s">
        <v>277</v>
      </c>
      <c r="J98" s="40" t="s">
        <v>115</v>
      </c>
      <c r="K98" s="41"/>
      <c r="L98" s="41"/>
      <c r="M98" s="41"/>
      <c r="N98" s="42"/>
      <c r="O98" s="36" t="s">
        <v>20</v>
      </c>
      <c r="P98" s="36" t="s">
        <v>25</v>
      </c>
      <c r="Q98" s="36"/>
      <c r="R98" s="38">
        <f>R99</f>
        <v>2156.3</v>
      </c>
    </row>
    <row r="99" spans="1:19" s="86" customFormat="1" ht="40.5" customHeight="1" hidden="1">
      <c r="A99" s="47" t="s">
        <v>278</v>
      </c>
      <c r="J99" s="40" t="s">
        <v>181</v>
      </c>
      <c r="K99" s="41"/>
      <c r="L99" s="41"/>
      <c r="M99" s="41"/>
      <c r="N99" s="42"/>
      <c r="O99" s="36" t="s">
        <v>20</v>
      </c>
      <c r="P99" s="36" t="s">
        <v>25</v>
      </c>
      <c r="Q99" s="36" t="s">
        <v>174</v>
      </c>
      <c r="R99" s="38">
        <f>R100</f>
        <v>2156.3</v>
      </c>
      <c r="S99" s="90"/>
    </row>
    <row r="100" spans="1:19" s="86" customFormat="1" ht="40.5" customHeight="1" hidden="1">
      <c r="A100" s="47" t="s">
        <v>279</v>
      </c>
      <c r="J100" s="40" t="s">
        <v>191</v>
      </c>
      <c r="K100" s="41"/>
      <c r="L100" s="41"/>
      <c r="M100" s="41"/>
      <c r="N100" s="42"/>
      <c r="O100" s="36" t="s">
        <v>20</v>
      </c>
      <c r="P100" s="36" t="s">
        <v>25</v>
      </c>
      <c r="Q100" s="36" t="s">
        <v>70</v>
      </c>
      <c r="R100" s="38">
        <v>2156.3</v>
      </c>
      <c r="S100" s="90"/>
    </row>
    <row r="101" spans="1:19" s="86" customFormat="1" ht="25.5" customHeight="1" hidden="1">
      <c r="A101" s="47" t="s">
        <v>280</v>
      </c>
      <c r="J101" s="40" t="s">
        <v>111</v>
      </c>
      <c r="K101" s="41"/>
      <c r="L101" s="41"/>
      <c r="M101" s="41"/>
      <c r="N101" s="42"/>
      <c r="O101" s="36" t="s">
        <v>20</v>
      </c>
      <c r="P101" s="36" t="s">
        <v>26</v>
      </c>
      <c r="Q101" s="36"/>
      <c r="R101" s="38">
        <f>R102</f>
        <v>254.2</v>
      </c>
      <c r="S101" s="90"/>
    </row>
    <row r="102" spans="1:19" s="86" customFormat="1" ht="38.25" customHeight="1" hidden="1">
      <c r="A102" s="47" t="s">
        <v>281</v>
      </c>
      <c r="J102" s="40" t="s">
        <v>181</v>
      </c>
      <c r="K102" s="41"/>
      <c r="L102" s="41"/>
      <c r="M102" s="41"/>
      <c r="N102" s="48"/>
      <c r="O102" s="36" t="s">
        <v>20</v>
      </c>
      <c r="P102" s="36" t="s">
        <v>26</v>
      </c>
      <c r="Q102" s="36" t="s">
        <v>174</v>
      </c>
      <c r="R102" s="38">
        <f>R103</f>
        <v>254.2</v>
      </c>
      <c r="S102" s="90"/>
    </row>
    <row r="103" spans="1:19" s="86" customFormat="1" ht="38.25" customHeight="1" hidden="1">
      <c r="A103" s="47" t="s">
        <v>282</v>
      </c>
      <c r="J103" s="40" t="s">
        <v>191</v>
      </c>
      <c r="K103" s="41"/>
      <c r="L103" s="41"/>
      <c r="M103" s="41"/>
      <c r="N103" s="42"/>
      <c r="O103" s="36" t="s">
        <v>20</v>
      </c>
      <c r="P103" s="36" t="s">
        <v>26</v>
      </c>
      <c r="Q103" s="36" t="s">
        <v>70</v>
      </c>
      <c r="R103" s="38">
        <v>254.2</v>
      </c>
      <c r="S103" s="90"/>
    </row>
    <row r="104" spans="1:20" s="55" customFormat="1" ht="38.25" customHeight="1" hidden="1">
      <c r="A104" s="47" t="s">
        <v>283</v>
      </c>
      <c r="J104" s="40" t="s">
        <v>63</v>
      </c>
      <c r="K104" s="41"/>
      <c r="L104" s="41"/>
      <c r="M104" s="41"/>
      <c r="N104" s="48"/>
      <c r="O104" s="36" t="s">
        <v>20</v>
      </c>
      <c r="P104" s="36" t="s">
        <v>112</v>
      </c>
      <c r="Q104" s="36"/>
      <c r="R104" s="38">
        <f>R105</f>
        <v>2186.3</v>
      </c>
      <c r="S104" s="87"/>
      <c r="T104" s="4"/>
    </row>
    <row r="105" spans="1:19" s="55" customFormat="1" ht="40.5" customHeight="1" hidden="1">
      <c r="A105" s="47" t="s">
        <v>284</v>
      </c>
      <c r="J105" s="40" t="s">
        <v>181</v>
      </c>
      <c r="K105" s="41"/>
      <c r="L105" s="41"/>
      <c r="M105" s="41"/>
      <c r="N105" s="42"/>
      <c r="O105" s="36" t="s">
        <v>20</v>
      </c>
      <c r="P105" s="36" t="s">
        <v>112</v>
      </c>
      <c r="Q105" s="36" t="s">
        <v>174</v>
      </c>
      <c r="R105" s="38">
        <f>R106</f>
        <v>2186.3</v>
      </c>
      <c r="S105" s="64"/>
    </row>
    <row r="106" spans="1:19" s="55" customFormat="1" ht="36.75" customHeight="1" hidden="1">
      <c r="A106" s="47" t="s">
        <v>285</v>
      </c>
      <c r="J106" s="40" t="s">
        <v>191</v>
      </c>
      <c r="K106" s="41"/>
      <c r="L106" s="41"/>
      <c r="M106" s="41"/>
      <c r="N106" s="42"/>
      <c r="O106" s="36" t="s">
        <v>20</v>
      </c>
      <c r="P106" s="36" t="s">
        <v>112</v>
      </c>
      <c r="Q106" s="36" t="s">
        <v>70</v>
      </c>
      <c r="R106" s="38">
        <v>2186.3</v>
      </c>
      <c r="S106" s="64"/>
    </row>
    <row r="107" spans="1:18" ht="15.75" customHeight="1">
      <c r="A107" s="32" t="s">
        <v>152</v>
      </c>
      <c r="J107" s="68" t="s">
        <v>12</v>
      </c>
      <c r="K107" s="69"/>
      <c r="L107" s="69"/>
      <c r="M107" s="69"/>
      <c r="N107" s="44"/>
      <c r="O107" s="22" t="s">
        <v>13</v>
      </c>
      <c r="P107" s="22" t="s">
        <v>48</v>
      </c>
      <c r="Q107" s="22"/>
      <c r="R107" s="24">
        <f>R108+R111</f>
        <v>3518.4</v>
      </c>
    </row>
    <row r="108" spans="1:18" ht="30.75" customHeight="1">
      <c r="A108" s="32" t="s">
        <v>153</v>
      </c>
      <c r="J108" s="33" t="s">
        <v>185</v>
      </c>
      <c r="K108" s="34"/>
      <c r="L108" s="34"/>
      <c r="M108" s="34"/>
      <c r="N108" s="35"/>
      <c r="O108" s="36" t="s">
        <v>186</v>
      </c>
      <c r="P108" s="36" t="s">
        <v>48</v>
      </c>
      <c r="Q108" s="36"/>
      <c r="R108" s="38">
        <v>45.9</v>
      </c>
    </row>
    <row r="109" spans="1:18" ht="37.5" customHeight="1" hidden="1">
      <c r="A109" s="47" t="s">
        <v>212</v>
      </c>
      <c r="J109" s="40" t="s">
        <v>181</v>
      </c>
      <c r="K109" s="41"/>
      <c r="L109" s="41"/>
      <c r="M109" s="41"/>
      <c r="N109" s="44"/>
      <c r="O109" s="36" t="s">
        <v>186</v>
      </c>
      <c r="P109" s="36" t="s">
        <v>188</v>
      </c>
      <c r="Q109" s="36" t="s">
        <v>174</v>
      </c>
      <c r="R109" s="38">
        <f>R110</f>
        <v>44.2</v>
      </c>
    </row>
    <row r="110" spans="1:18" ht="37.5" customHeight="1" hidden="1">
      <c r="A110" s="47" t="s">
        <v>213</v>
      </c>
      <c r="J110" s="40" t="s">
        <v>191</v>
      </c>
      <c r="K110" s="41"/>
      <c r="L110" s="41"/>
      <c r="M110" s="41"/>
      <c r="N110" s="44"/>
      <c r="O110" s="36" t="s">
        <v>186</v>
      </c>
      <c r="P110" s="36" t="s">
        <v>188</v>
      </c>
      <c r="Q110" s="36" t="s">
        <v>70</v>
      </c>
      <c r="R110" s="38">
        <f>102-57.8</f>
        <v>44.2</v>
      </c>
    </row>
    <row r="111" spans="1:18" ht="24.75" customHeight="1">
      <c r="A111" s="32" t="s">
        <v>154</v>
      </c>
      <c r="J111" s="33" t="s">
        <v>27</v>
      </c>
      <c r="K111" s="34"/>
      <c r="L111" s="34"/>
      <c r="M111" s="34"/>
      <c r="N111" s="35"/>
      <c r="O111" s="36" t="s">
        <v>5</v>
      </c>
      <c r="P111" s="36" t="s">
        <v>107</v>
      </c>
      <c r="Q111" s="36"/>
      <c r="R111" s="38">
        <v>3472.5</v>
      </c>
    </row>
    <row r="112" spans="1:18" ht="56.25" customHeight="1" hidden="1">
      <c r="A112" s="32" t="s">
        <v>154</v>
      </c>
      <c r="J112" s="27" t="s">
        <v>88</v>
      </c>
      <c r="K112" s="28"/>
      <c r="L112" s="28"/>
      <c r="M112" s="28"/>
      <c r="N112" s="29"/>
      <c r="O112" s="22" t="s">
        <v>5</v>
      </c>
      <c r="P112" s="22" t="s">
        <v>107</v>
      </c>
      <c r="Q112" s="22"/>
      <c r="R112" s="24">
        <f>R113+R115+R117</f>
        <v>3881.3</v>
      </c>
    </row>
    <row r="113" spans="1:18" ht="75.75" customHeight="1" hidden="1">
      <c r="A113" s="47" t="s">
        <v>215</v>
      </c>
      <c r="J113" s="40" t="s">
        <v>171</v>
      </c>
      <c r="K113" s="41"/>
      <c r="L113" s="41"/>
      <c r="M113" s="41"/>
      <c r="N113" s="48"/>
      <c r="O113" s="36" t="s">
        <v>5</v>
      </c>
      <c r="P113" s="36" t="s">
        <v>107</v>
      </c>
      <c r="Q113" s="36" t="s">
        <v>172</v>
      </c>
      <c r="R113" s="38">
        <f>R114</f>
        <v>1889.1000000000001</v>
      </c>
    </row>
    <row r="114" spans="1:18" ht="26.25" customHeight="1" hidden="1">
      <c r="A114" s="47" t="s">
        <v>216</v>
      </c>
      <c r="J114" s="40" t="s">
        <v>218</v>
      </c>
      <c r="K114" s="41"/>
      <c r="L114" s="41"/>
      <c r="M114" s="41"/>
      <c r="N114" s="48"/>
      <c r="O114" s="36" t="s">
        <v>5</v>
      </c>
      <c r="P114" s="36" t="s">
        <v>107</v>
      </c>
      <c r="Q114" s="36" t="s">
        <v>217</v>
      </c>
      <c r="R114" s="38">
        <f>1450.9+438.2</f>
        <v>1889.1000000000001</v>
      </c>
    </row>
    <row r="115" spans="1:18" ht="40.5" customHeight="1" hidden="1">
      <c r="A115" s="47" t="s">
        <v>214</v>
      </c>
      <c r="J115" s="40" t="s">
        <v>181</v>
      </c>
      <c r="K115" s="41"/>
      <c r="L115" s="41"/>
      <c r="M115" s="41"/>
      <c r="N115" s="48"/>
      <c r="O115" s="36" t="s">
        <v>5</v>
      </c>
      <c r="P115" s="36" t="s">
        <v>107</v>
      </c>
      <c r="Q115" s="36" t="s">
        <v>174</v>
      </c>
      <c r="R115" s="38">
        <f>R116</f>
        <v>1992.2</v>
      </c>
    </row>
    <row r="116" spans="1:18" ht="40.5" customHeight="1" hidden="1">
      <c r="A116" s="47" t="s">
        <v>219</v>
      </c>
      <c r="J116" s="40" t="s">
        <v>191</v>
      </c>
      <c r="K116" s="41"/>
      <c r="L116" s="41"/>
      <c r="M116" s="41"/>
      <c r="N116" s="42"/>
      <c r="O116" s="36" t="s">
        <v>5</v>
      </c>
      <c r="P116" s="36" t="s">
        <v>107</v>
      </c>
      <c r="Q116" s="36" t="s">
        <v>70</v>
      </c>
      <c r="R116" s="38">
        <v>1992.2</v>
      </c>
    </row>
    <row r="117" spans="1:18" ht="16.5" customHeight="1" hidden="1">
      <c r="A117" s="47" t="s">
        <v>220</v>
      </c>
      <c r="J117" s="58" t="s">
        <v>105</v>
      </c>
      <c r="K117" s="58"/>
      <c r="L117" s="58"/>
      <c r="M117" s="58"/>
      <c r="N117" s="58"/>
      <c r="O117" s="36" t="s">
        <v>5</v>
      </c>
      <c r="P117" s="36" t="s">
        <v>107</v>
      </c>
      <c r="Q117" s="36" t="s">
        <v>175</v>
      </c>
      <c r="R117" s="38">
        <f>R118</f>
        <v>0</v>
      </c>
    </row>
    <row r="118" spans="1:18" ht="20.25" customHeight="1" hidden="1">
      <c r="A118" s="47" t="s">
        <v>221</v>
      </c>
      <c r="J118" s="53" t="s">
        <v>187</v>
      </c>
      <c r="K118" s="54"/>
      <c r="L118" s="54"/>
      <c r="M118" s="54"/>
      <c r="N118" s="59"/>
      <c r="O118" s="36" t="s">
        <v>5</v>
      </c>
      <c r="P118" s="36" t="s">
        <v>107</v>
      </c>
      <c r="Q118" s="36" t="s">
        <v>197</v>
      </c>
      <c r="R118" s="38">
        <v>0</v>
      </c>
    </row>
    <row r="119" spans="1:18" ht="19.5" customHeight="1">
      <c r="A119" s="32" t="s">
        <v>155</v>
      </c>
      <c r="J119" s="76" t="s">
        <v>116</v>
      </c>
      <c r="K119" s="77"/>
      <c r="L119" s="77"/>
      <c r="M119" s="77"/>
      <c r="N119" s="81"/>
      <c r="O119" s="22" t="s">
        <v>6</v>
      </c>
      <c r="P119" s="22" t="s">
        <v>48</v>
      </c>
      <c r="Q119" s="22"/>
      <c r="R119" s="24">
        <f>R120</f>
        <v>2725.7</v>
      </c>
    </row>
    <row r="120" spans="1:18" ht="15.75" customHeight="1">
      <c r="A120" s="32" t="s">
        <v>156</v>
      </c>
      <c r="J120" s="91" t="s">
        <v>7</v>
      </c>
      <c r="K120" s="92"/>
      <c r="L120" s="92"/>
      <c r="M120" s="92"/>
      <c r="N120" s="93"/>
      <c r="O120" s="36" t="s">
        <v>8</v>
      </c>
      <c r="P120" s="36" t="s">
        <v>108</v>
      </c>
      <c r="Q120" s="36"/>
      <c r="R120" s="38">
        <v>2725.7</v>
      </c>
    </row>
    <row r="121" spans="1:18" ht="38.25" customHeight="1" hidden="1">
      <c r="A121" s="47" t="s">
        <v>156</v>
      </c>
      <c r="J121" s="40" t="s">
        <v>64</v>
      </c>
      <c r="K121" s="41"/>
      <c r="L121" s="41"/>
      <c r="M121" s="41"/>
      <c r="N121" s="48"/>
      <c r="O121" s="36" t="s">
        <v>8</v>
      </c>
      <c r="P121" s="36" t="s">
        <v>108</v>
      </c>
      <c r="Q121" s="36"/>
      <c r="R121" s="38">
        <f>R122</f>
        <v>2214</v>
      </c>
    </row>
    <row r="122" spans="1:18" ht="40.5" customHeight="1" hidden="1">
      <c r="A122" s="47" t="s">
        <v>222</v>
      </c>
      <c r="J122" s="40" t="s">
        <v>181</v>
      </c>
      <c r="K122" s="41"/>
      <c r="L122" s="41"/>
      <c r="M122" s="41"/>
      <c r="N122" s="48"/>
      <c r="O122" s="36" t="s">
        <v>8</v>
      </c>
      <c r="P122" s="36" t="s">
        <v>108</v>
      </c>
      <c r="Q122" s="36" t="s">
        <v>174</v>
      </c>
      <c r="R122" s="38">
        <f>R123</f>
        <v>2214</v>
      </c>
    </row>
    <row r="123" spans="1:18" ht="40.5" customHeight="1" hidden="1">
      <c r="A123" s="47" t="s">
        <v>223</v>
      </c>
      <c r="J123" s="40" t="s">
        <v>191</v>
      </c>
      <c r="K123" s="41"/>
      <c r="L123" s="41"/>
      <c r="M123" s="41"/>
      <c r="N123" s="42"/>
      <c r="O123" s="36" t="s">
        <v>8</v>
      </c>
      <c r="P123" s="36" t="s">
        <v>108</v>
      </c>
      <c r="Q123" s="36" t="s">
        <v>70</v>
      </c>
      <c r="R123" s="38">
        <v>2214</v>
      </c>
    </row>
    <row r="124" spans="1:20" s="55" customFormat="1" ht="16.5" customHeight="1">
      <c r="A124" s="32" t="s">
        <v>157</v>
      </c>
      <c r="J124" s="27" t="s">
        <v>39</v>
      </c>
      <c r="K124" s="28"/>
      <c r="L124" s="28"/>
      <c r="M124" s="28"/>
      <c r="N124" s="70"/>
      <c r="O124" s="22" t="s">
        <v>40</v>
      </c>
      <c r="P124" s="22" t="s">
        <v>48</v>
      </c>
      <c r="Q124" s="22"/>
      <c r="R124" s="24">
        <f>R125+R128</f>
        <v>1056.8</v>
      </c>
      <c r="S124" s="94"/>
      <c r="T124" s="95"/>
    </row>
    <row r="125" spans="1:20" s="55" customFormat="1" ht="18" customHeight="1">
      <c r="A125" s="32" t="s">
        <v>158</v>
      </c>
      <c r="J125" s="40" t="s">
        <v>289</v>
      </c>
      <c r="K125" s="41"/>
      <c r="L125" s="41"/>
      <c r="M125" s="41"/>
      <c r="N125" s="42"/>
      <c r="O125" s="36" t="s">
        <v>164</v>
      </c>
      <c r="P125" s="36" t="s">
        <v>165</v>
      </c>
      <c r="Q125" s="36"/>
      <c r="R125" s="38">
        <v>711.4</v>
      </c>
      <c r="S125" s="64"/>
      <c r="T125" s="95"/>
    </row>
    <row r="126" spans="1:20" s="55" customFormat="1" ht="25.5" customHeight="1" hidden="1">
      <c r="A126" s="47" t="s">
        <v>225</v>
      </c>
      <c r="J126" s="40" t="s">
        <v>184</v>
      </c>
      <c r="K126" s="41"/>
      <c r="L126" s="41"/>
      <c r="M126" s="41"/>
      <c r="N126" s="48"/>
      <c r="O126" s="36" t="s">
        <v>164</v>
      </c>
      <c r="P126" s="36" t="s">
        <v>165</v>
      </c>
      <c r="Q126" s="36" t="s">
        <v>183</v>
      </c>
      <c r="R126" s="49">
        <f>R127</f>
        <v>670.3</v>
      </c>
      <c r="S126" s="64"/>
      <c r="T126" s="95"/>
    </row>
    <row r="127" spans="1:20" s="55" customFormat="1" ht="25.5" customHeight="1" hidden="1">
      <c r="A127" s="47" t="s">
        <v>226</v>
      </c>
      <c r="J127" s="40" t="s">
        <v>235</v>
      </c>
      <c r="K127" s="41"/>
      <c r="L127" s="41"/>
      <c r="M127" s="41"/>
      <c r="N127" s="48"/>
      <c r="O127" s="36" t="s">
        <v>164</v>
      </c>
      <c r="P127" s="36" t="s">
        <v>165</v>
      </c>
      <c r="Q127" s="36" t="s">
        <v>224</v>
      </c>
      <c r="R127" s="49">
        <v>670.3</v>
      </c>
      <c r="S127" s="64"/>
      <c r="T127" s="95"/>
    </row>
    <row r="128" spans="1:20" s="55" customFormat="1" ht="16.5" customHeight="1">
      <c r="A128" s="32" t="s">
        <v>159</v>
      </c>
      <c r="J128" s="40" t="s">
        <v>43</v>
      </c>
      <c r="K128" s="41"/>
      <c r="L128" s="41"/>
      <c r="M128" s="41"/>
      <c r="N128" s="42"/>
      <c r="O128" s="36" t="s">
        <v>37</v>
      </c>
      <c r="P128" s="36" t="s">
        <v>270</v>
      </c>
      <c r="Q128" s="36"/>
      <c r="R128" s="38">
        <v>345.4</v>
      </c>
      <c r="S128" s="96"/>
      <c r="T128" s="95"/>
    </row>
    <row r="129" spans="1:20" ht="93" customHeight="1" hidden="1">
      <c r="A129" s="32" t="s">
        <v>159</v>
      </c>
      <c r="J129" s="27" t="s">
        <v>90</v>
      </c>
      <c r="K129" s="28"/>
      <c r="L129" s="28"/>
      <c r="M129" s="28"/>
      <c r="N129" s="42"/>
      <c r="O129" s="36" t="s">
        <v>37</v>
      </c>
      <c r="P129" s="36" t="s">
        <v>270</v>
      </c>
      <c r="Q129" s="36"/>
      <c r="R129" s="38">
        <f>R130</f>
        <v>192.9</v>
      </c>
      <c r="T129" s="85"/>
    </row>
    <row r="130" spans="1:20" ht="27" customHeight="1" hidden="1">
      <c r="A130" s="47" t="s">
        <v>227</v>
      </c>
      <c r="J130" s="40" t="s">
        <v>184</v>
      </c>
      <c r="K130" s="41"/>
      <c r="L130" s="41"/>
      <c r="M130" s="41"/>
      <c r="N130" s="48"/>
      <c r="O130" s="36" t="s">
        <v>37</v>
      </c>
      <c r="P130" s="36" t="s">
        <v>270</v>
      </c>
      <c r="Q130" s="36" t="s">
        <v>183</v>
      </c>
      <c r="R130" s="38">
        <f>R131</f>
        <v>192.9</v>
      </c>
      <c r="T130" s="85"/>
    </row>
    <row r="131" spans="1:20" ht="25.5" customHeight="1" hidden="1">
      <c r="A131" s="47" t="s">
        <v>228</v>
      </c>
      <c r="J131" s="40" t="s">
        <v>235</v>
      </c>
      <c r="K131" s="41"/>
      <c r="L131" s="41"/>
      <c r="M131" s="41"/>
      <c r="N131" s="48"/>
      <c r="O131" s="36" t="s">
        <v>37</v>
      </c>
      <c r="P131" s="36" t="s">
        <v>270</v>
      </c>
      <c r="Q131" s="36" t="s">
        <v>224</v>
      </c>
      <c r="R131" s="38">
        <v>192.9</v>
      </c>
      <c r="T131" s="85"/>
    </row>
    <row r="132" spans="1:20" ht="79.5" customHeight="1" hidden="1">
      <c r="A132" s="32" t="s">
        <v>166</v>
      </c>
      <c r="J132" s="27" t="s">
        <v>89</v>
      </c>
      <c r="K132" s="28"/>
      <c r="L132" s="28"/>
      <c r="M132" s="29"/>
      <c r="N132" s="63"/>
      <c r="O132" s="22" t="s">
        <v>37</v>
      </c>
      <c r="P132" s="22" t="s">
        <v>269</v>
      </c>
      <c r="Q132" s="22"/>
      <c r="R132" s="24">
        <f>R133+R135</f>
        <v>744.8</v>
      </c>
      <c r="T132" s="85"/>
    </row>
    <row r="133" spans="1:20" ht="71.25" customHeight="1" hidden="1">
      <c r="A133" s="47" t="s">
        <v>229</v>
      </c>
      <c r="J133" s="40" t="s">
        <v>171</v>
      </c>
      <c r="K133" s="41"/>
      <c r="L133" s="41"/>
      <c r="M133" s="41"/>
      <c r="N133" s="48"/>
      <c r="O133" s="36" t="s">
        <v>37</v>
      </c>
      <c r="P133" s="36" t="s">
        <v>269</v>
      </c>
      <c r="Q133" s="36" t="s">
        <v>172</v>
      </c>
      <c r="R133" s="38">
        <f>R134</f>
        <v>693.8</v>
      </c>
      <c r="T133" s="85"/>
    </row>
    <row r="134" spans="1:20" ht="30" customHeight="1" hidden="1">
      <c r="A134" s="47" t="s">
        <v>230</v>
      </c>
      <c r="J134" s="40" t="s">
        <v>189</v>
      </c>
      <c r="K134" s="41"/>
      <c r="L134" s="41"/>
      <c r="M134" s="41"/>
      <c r="N134" s="42"/>
      <c r="O134" s="36" t="s">
        <v>37</v>
      </c>
      <c r="P134" s="36" t="s">
        <v>269</v>
      </c>
      <c r="Q134" s="36" t="s">
        <v>190</v>
      </c>
      <c r="R134" s="38">
        <v>693.8</v>
      </c>
      <c r="T134" s="85"/>
    </row>
    <row r="135" spans="1:20" ht="39" customHeight="1" hidden="1">
      <c r="A135" s="47" t="s">
        <v>231</v>
      </c>
      <c r="J135" s="33" t="s">
        <v>181</v>
      </c>
      <c r="K135" s="34"/>
      <c r="L135" s="34"/>
      <c r="M135" s="34"/>
      <c r="N135" s="35"/>
      <c r="O135" s="36" t="s">
        <v>37</v>
      </c>
      <c r="P135" s="36" t="s">
        <v>269</v>
      </c>
      <c r="Q135" s="36" t="s">
        <v>174</v>
      </c>
      <c r="R135" s="38">
        <f>R136</f>
        <v>51</v>
      </c>
      <c r="T135" s="85"/>
    </row>
    <row r="136" spans="1:20" ht="43.5" customHeight="1" hidden="1">
      <c r="A136" s="47" t="s">
        <v>232</v>
      </c>
      <c r="J136" s="40" t="s">
        <v>191</v>
      </c>
      <c r="K136" s="41"/>
      <c r="L136" s="41"/>
      <c r="M136" s="41"/>
      <c r="N136" s="44"/>
      <c r="O136" s="36" t="s">
        <v>37</v>
      </c>
      <c r="P136" s="36" t="s">
        <v>269</v>
      </c>
      <c r="Q136" s="36" t="s">
        <v>70</v>
      </c>
      <c r="R136" s="38">
        <v>51</v>
      </c>
      <c r="T136" s="85"/>
    </row>
    <row r="137" spans="1:20" ht="30" customHeight="1">
      <c r="A137" s="32" t="s">
        <v>167</v>
      </c>
      <c r="J137" s="27" t="s">
        <v>49</v>
      </c>
      <c r="K137" s="28"/>
      <c r="L137" s="28"/>
      <c r="M137" s="28"/>
      <c r="N137" s="29"/>
      <c r="O137" s="22" t="s">
        <v>44</v>
      </c>
      <c r="P137" s="22" t="s">
        <v>48</v>
      </c>
      <c r="Q137" s="22"/>
      <c r="R137" s="24">
        <f>R138</f>
        <v>458.3</v>
      </c>
      <c r="T137" s="85"/>
    </row>
    <row r="138" spans="1:20" ht="18.75" customHeight="1">
      <c r="A138" s="32" t="s">
        <v>160</v>
      </c>
      <c r="J138" s="91" t="s">
        <v>9</v>
      </c>
      <c r="K138" s="92"/>
      <c r="L138" s="92"/>
      <c r="M138" s="92"/>
      <c r="N138" s="93"/>
      <c r="O138" s="36" t="s">
        <v>45</v>
      </c>
      <c r="P138" s="36" t="s">
        <v>28</v>
      </c>
      <c r="Q138" s="36"/>
      <c r="R138" s="38">
        <v>458.3</v>
      </c>
      <c r="T138" s="85"/>
    </row>
    <row r="139" spans="1:20" ht="38.25" customHeight="1" hidden="1">
      <c r="A139" s="47" t="s">
        <v>233</v>
      </c>
      <c r="J139" s="97" t="s">
        <v>65</v>
      </c>
      <c r="K139" s="98"/>
      <c r="L139" s="98"/>
      <c r="M139" s="99"/>
      <c r="N139" s="100"/>
      <c r="O139" s="36" t="s">
        <v>45</v>
      </c>
      <c r="P139" s="36" t="s">
        <v>28</v>
      </c>
      <c r="Q139" s="36"/>
      <c r="R139" s="38">
        <f>R140</f>
        <v>291.6</v>
      </c>
      <c r="T139" s="85"/>
    </row>
    <row r="140" spans="1:20" ht="38.25" customHeight="1" hidden="1">
      <c r="A140" s="47" t="s">
        <v>233</v>
      </c>
      <c r="J140" s="97" t="s">
        <v>181</v>
      </c>
      <c r="K140" s="98"/>
      <c r="L140" s="98"/>
      <c r="M140" s="98"/>
      <c r="N140" s="99"/>
      <c r="O140" s="36" t="s">
        <v>45</v>
      </c>
      <c r="P140" s="36" t="s">
        <v>28</v>
      </c>
      <c r="Q140" s="36" t="s">
        <v>174</v>
      </c>
      <c r="R140" s="38">
        <f>R141</f>
        <v>291.6</v>
      </c>
      <c r="T140" s="85"/>
    </row>
    <row r="141" spans="1:20" ht="38.25" customHeight="1" hidden="1">
      <c r="A141" s="47" t="s">
        <v>234</v>
      </c>
      <c r="J141" s="40" t="s">
        <v>191</v>
      </c>
      <c r="K141" s="41"/>
      <c r="L141" s="41"/>
      <c r="M141" s="41"/>
      <c r="N141" s="101"/>
      <c r="O141" s="36" t="s">
        <v>45</v>
      </c>
      <c r="P141" s="36" t="s">
        <v>28</v>
      </c>
      <c r="Q141" s="36" t="s">
        <v>70</v>
      </c>
      <c r="R141" s="102">
        <v>291.6</v>
      </c>
      <c r="T141" s="85"/>
    </row>
    <row r="142" spans="1:19" ht="48.75" customHeight="1" hidden="1">
      <c r="A142" s="103" t="s">
        <v>161</v>
      </c>
      <c r="J142" s="19" t="s">
        <v>249</v>
      </c>
      <c r="K142" s="20"/>
      <c r="L142" s="20"/>
      <c r="M142" s="20"/>
      <c r="N142" s="21"/>
      <c r="O142" s="22" t="s">
        <v>54</v>
      </c>
      <c r="P142" s="23" t="s">
        <v>48</v>
      </c>
      <c r="Q142" s="23"/>
      <c r="R142" s="104">
        <f>R143</f>
        <v>1309.8000000000002</v>
      </c>
      <c r="S142" s="25"/>
    </row>
    <row r="143" spans="1:18" ht="30" customHeight="1" hidden="1">
      <c r="A143" s="32" t="s">
        <v>161</v>
      </c>
      <c r="J143" s="105" t="s">
        <v>31</v>
      </c>
      <c r="K143" s="106"/>
      <c r="L143" s="106"/>
      <c r="M143" s="106"/>
      <c r="N143" s="107"/>
      <c r="O143" s="30" t="s">
        <v>32</v>
      </c>
      <c r="P143" s="22" t="s">
        <v>48</v>
      </c>
      <c r="Q143" s="30"/>
      <c r="R143" s="108">
        <f>R144+R150</f>
        <v>1309.8000000000002</v>
      </c>
    </row>
    <row r="144" spans="1:20" ht="51" customHeight="1" hidden="1">
      <c r="A144" s="32" t="s">
        <v>138</v>
      </c>
      <c r="J144" s="68" t="s">
        <v>30</v>
      </c>
      <c r="K144" s="69"/>
      <c r="L144" s="69"/>
      <c r="M144" s="69"/>
      <c r="N144" s="109"/>
      <c r="O144" s="22" t="s">
        <v>10</v>
      </c>
      <c r="P144" s="22" t="s">
        <v>169</v>
      </c>
      <c r="Q144" s="30"/>
      <c r="R144" s="24">
        <f>R145</f>
        <v>1077.7</v>
      </c>
      <c r="T144" s="39"/>
    </row>
    <row r="145" spans="1:18" ht="48" customHeight="1" hidden="1">
      <c r="A145" s="47" t="s">
        <v>138</v>
      </c>
      <c r="J145" s="110" t="s">
        <v>71</v>
      </c>
      <c r="K145" s="111"/>
      <c r="L145" s="111"/>
      <c r="M145" s="111"/>
      <c r="N145" s="112"/>
      <c r="O145" s="36" t="s">
        <v>10</v>
      </c>
      <c r="P145" s="36" t="s">
        <v>14</v>
      </c>
      <c r="Q145" s="36"/>
      <c r="R145" s="38">
        <f>R146+R148</f>
        <v>1077.7</v>
      </c>
    </row>
    <row r="146" spans="1:18" ht="72" customHeight="1" hidden="1">
      <c r="A146" s="47" t="s">
        <v>162</v>
      </c>
      <c r="J146" s="110" t="s">
        <v>171</v>
      </c>
      <c r="K146" s="111"/>
      <c r="L146" s="111"/>
      <c r="M146" s="111"/>
      <c r="N146" s="112"/>
      <c r="O146" s="36" t="s">
        <v>10</v>
      </c>
      <c r="P146" s="36" t="s">
        <v>14</v>
      </c>
      <c r="Q146" s="36" t="s">
        <v>172</v>
      </c>
      <c r="R146" s="38">
        <f>R147</f>
        <v>1077.7</v>
      </c>
    </row>
    <row r="147" spans="1:18" ht="26.25" customHeight="1" hidden="1">
      <c r="A147" s="47" t="s">
        <v>236</v>
      </c>
      <c r="J147" s="40" t="s">
        <v>189</v>
      </c>
      <c r="K147" s="41"/>
      <c r="L147" s="41"/>
      <c r="M147" s="41"/>
      <c r="N147" s="113"/>
      <c r="O147" s="36" t="s">
        <v>10</v>
      </c>
      <c r="P147" s="36" t="s">
        <v>14</v>
      </c>
      <c r="Q147" s="36" t="s">
        <v>190</v>
      </c>
      <c r="R147" s="38">
        <v>1077.7</v>
      </c>
    </row>
    <row r="148" spans="1:18" ht="38.25" customHeight="1" hidden="1">
      <c r="A148" s="47" t="s">
        <v>163</v>
      </c>
      <c r="J148" s="110" t="s">
        <v>181</v>
      </c>
      <c r="K148" s="111"/>
      <c r="L148" s="111"/>
      <c r="M148" s="111"/>
      <c r="N148" s="112"/>
      <c r="O148" s="36" t="s">
        <v>10</v>
      </c>
      <c r="P148" s="36" t="s">
        <v>14</v>
      </c>
      <c r="Q148" s="36" t="s">
        <v>174</v>
      </c>
      <c r="R148" s="38">
        <f>R149</f>
        <v>0</v>
      </c>
    </row>
    <row r="149" spans="1:18" ht="41.25" customHeight="1" hidden="1">
      <c r="A149" s="47" t="s">
        <v>237</v>
      </c>
      <c r="J149" s="40" t="s">
        <v>191</v>
      </c>
      <c r="K149" s="41"/>
      <c r="L149" s="41"/>
      <c r="M149" s="41"/>
      <c r="N149" s="113"/>
      <c r="O149" s="36" t="s">
        <v>10</v>
      </c>
      <c r="P149" s="36" t="s">
        <v>14</v>
      </c>
      <c r="Q149" s="37" t="s">
        <v>70</v>
      </c>
      <c r="R149" s="38">
        <v>0</v>
      </c>
    </row>
    <row r="150" spans="1:18" ht="38.25" customHeight="1" hidden="1">
      <c r="A150" s="32" t="s">
        <v>140</v>
      </c>
      <c r="J150" s="114" t="s">
        <v>33</v>
      </c>
      <c r="K150" s="115"/>
      <c r="L150" s="115"/>
      <c r="M150" s="115"/>
      <c r="N150" s="116"/>
      <c r="O150" s="22" t="s">
        <v>1</v>
      </c>
      <c r="P150" s="22" t="s">
        <v>53</v>
      </c>
      <c r="Q150" s="30"/>
      <c r="R150" s="24">
        <f>R151+R154</f>
        <v>232.10000000000002</v>
      </c>
    </row>
    <row r="151" spans="1:18" ht="42" customHeight="1" hidden="1">
      <c r="A151" s="47" t="s">
        <v>140</v>
      </c>
      <c r="J151" s="110" t="s">
        <v>66</v>
      </c>
      <c r="K151" s="111"/>
      <c r="L151" s="111"/>
      <c r="M151" s="111"/>
      <c r="N151" s="112"/>
      <c r="O151" s="36" t="s">
        <v>1</v>
      </c>
      <c r="P151" s="36" t="s">
        <v>117</v>
      </c>
      <c r="Q151" s="36"/>
      <c r="R151" s="38">
        <f>R153</f>
        <v>99.8</v>
      </c>
    </row>
    <row r="152" spans="1:18" ht="39.75" customHeight="1" hidden="1">
      <c r="A152" s="47" t="s">
        <v>201</v>
      </c>
      <c r="J152" s="110" t="s">
        <v>181</v>
      </c>
      <c r="K152" s="111"/>
      <c r="L152" s="111"/>
      <c r="M152" s="111"/>
      <c r="N152" s="112"/>
      <c r="O152" s="36" t="s">
        <v>1</v>
      </c>
      <c r="P152" s="36" t="s">
        <v>117</v>
      </c>
      <c r="Q152" s="36" t="s">
        <v>174</v>
      </c>
      <c r="R152" s="38">
        <f>R153</f>
        <v>99.8</v>
      </c>
    </row>
    <row r="153" spans="1:18" ht="37.5" customHeight="1" hidden="1">
      <c r="A153" s="47" t="s">
        <v>238</v>
      </c>
      <c r="J153" s="110" t="s">
        <v>191</v>
      </c>
      <c r="K153" s="111"/>
      <c r="L153" s="111"/>
      <c r="M153" s="111"/>
      <c r="N153" s="112"/>
      <c r="O153" s="36" t="s">
        <v>1</v>
      </c>
      <c r="P153" s="36" t="s">
        <v>117</v>
      </c>
      <c r="Q153" s="36" t="s">
        <v>70</v>
      </c>
      <c r="R153" s="38">
        <v>99.8</v>
      </c>
    </row>
    <row r="154" spans="1:18" ht="68.25" customHeight="1" hidden="1">
      <c r="A154" s="47" t="s">
        <v>239</v>
      </c>
      <c r="J154" s="40" t="s">
        <v>104</v>
      </c>
      <c r="K154" s="41"/>
      <c r="L154" s="41"/>
      <c r="M154" s="41"/>
      <c r="N154" s="48"/>
      <c r="O154" s="36" t="s">
        <v>1</v>
      </c>
      <c r="P154" s="36" t="s">
        <v>38</v>
      </c>
      <c r="Q154" s="36"/>
      <c r="R154" s="38">
        <f>R155</f>
        <v>132.3</v>
      </c>
    </row>
    <row r="155" spans="1:18" ht="30" customHeight="1" hidden="1">
      <c r="A155" s="47" t="s">
        <v>241</v>
      </c>
      <c r="J155" s="110" t="s">
        <v>184</v>
      </c>
      <c r="K155" s="111"/>
      <c r="L155" s="111"/>
      <c r="M155" s="111"/>
      <c r="N155" s="112"/>
      <c r="O155" s="36" t="s">
        <v>1</v>
      </c>
      <c r="P155" s="36" t="s">
        <v>38</v>
      </c>
      <c r="Q155" s="36" t="s">
        <v>172</v>
      </c>
      <c r="R155" s="38">
        <f>R156</f>
        <v>132.3</v>
      </c>
    </row>
    <row r="156" spans="1:18" ht="30" customHeight="1" hidden="1">
      <c r="A156" s="47" t="s">
        <v>242</v>
      </c>
      <c r="J156" s="110" t="s">
        <v>240</v>
      </c>
      <c r="K156" s="111"/>
      <c r="L156" s="111"/>
      <c r="M156" s="111"/>
      <c r="N156" s="112"/>
      <c r="O156" s="36" t="s">
        <v>1</v>
      </c>
      <c r="P156" s="36" t="s">
        <v>38</v>
      </c>
      <c r="Q156" s="36" t="s">
        <v>190</v>
      </c>
      <c r="R156" s="38">
        <v>132.3</v>
      </c>
    </row>
    <row r="157" spans="1:19" s="55" customFormat="1" ht="44.25" customHeight="1" hidden="1">
      <c r="A157" s="67">
        <v>3</v>
      </c>
      <c r="J157" s="105" t="s">
        <v>250</v>
      </c>
      <c r="K157" s="106"/>
      <c r="L157" s="106"/>
      <c r="M157" s="106"/>
      <c r="N157" s="117"/>
      <c r="O157" s="22" t="s">
        <v>54</v>
      </c>
      <c r="P157" s="23" t="s">
        <v>48</v>
      </c>
      <c r="Q157" s="23"/>
      <c r="R157" s="24">
        <f>R158</f>
        <v>0</v>
      </c>
      <c r="S157" s="64"/>
    </row>
    <row r="158" spans="1:18" ht="27.75" customHeight="1" hidden="1">
      <c r="A158" s="47" t="s">
        <v>121</v>
      </c>
      <c r="J158" s="110" t="s">
        <v>123</v>
      </c>
      <c r="K158" s="111"/>
      <c r="L158" s="111"/>
      <c r="M158" s="111"/>
      <c r="N158" s="112"/>
      <c r="O158" s="36" t="s">
        <v>118</v>
      </c>
      <c r="P158" s="60" t="s">
        <v>48</v>
      </c>
      <c r="Q158" s="60"/>
      <c r="R158" s="38">
        <f>R159+R162</f>
        <v>0</v>
      </c>
    </row>
    <row r="159" spans="1:18" ht="27.75" customHeight="1" hidden="1">
      <c r="A159" s="47" t="s">
        <v>122</v>
      </c>
      <c r="J159" s="110" t="s">
        <v>245</v>
      </c>
      <c r="K159" s="111"/>
      <c r="L159" s="111"/>
      <c r="M159" s="112"/>
      <c r="N159" s="113"/>
      <c r="O159" s="36" t="s">
        <v>118</v>
      </c>
      <c r="P159" s="60" t="s">
        <v>244</v>
      </c>
      <c r="Q159" s="60"/>
      <c r="R159" s="38">
        <f>R160</f>
        <v>0</v>
      </c>
    </row>
    <row r="160" spans="1:18" ht="74.25" customHeight="1" hidden="1">
      <c r="A160" s="47" t="s">
        <v>124</v>
      </c>
      <c r="J160" s="110" t="s">
        <v>171</v>
      </c>
      <c r="K160" s="111"/>
      <c r="L160" s="111"/>
      <c r="M160" s="111"/>
      <c r="N160" s="112"/>
      <c r="O160" s="36" t="s">
        <v>118</v>
      </c>
      <c r="P160" s="36" t="s">
        <v>244</v>
      </c>
      <c r="Q160" s="60" t="s">
        <v>172</v>
      </c>
      <c r="R160" s="38">
        <f>R161</f>
        <v>0</v>
      </c>
    </row>
    <row r="161" spans="1:18" ht="36.75" customHeight="1" hidden="1">
      <c r="A161" s="47" t="s">
        <v>243</v>
      </c>
      <c r="J161" s="110" t="s">
        <v>257</v>
      </c>
      <c r="K161" s="111"/>
      <c r="L161" s="111"/>
      <c r="M161" s="111"/>
      <c r="N161" s="112"/>
      <c r="O161" s="36" t="s">
        <v>118</v>
      </c>
      <c r="P161" s="36" t="s">
        <v>244</v>
      </c>
      <c r="Q161" s="60" t="s">
        <v>190</v>
      </c>
      <c r="R161" s="38"/>
    </row>
    <row r="162" spans="1:19" ht="27" customHeight="1" hidden="1">
      <c r="A162" s="47" t="s">
        <v>246</v>
      </c>
      <c r="J162" s="110" t="s">
        <v>119</v>
      </c>
      <c r="K162" s="111"/>
      <c r="L162" s="111"/>
      <c r="M162" s="112"/>
      <c r="N162" s="118"/>
      <c r="O162" s="36" t="s">
        <v>118</v>
      </c>
      <c r="P162" s="36" t="s">
        <v>120</v>
      </c>
      <c r="Q162" s="36"/>
      <c r="R162" s="38">
        <f>R163</f>
        <v>0</v>
      </c>
      <c r="S162" s="119"/>
    </row>
    <row r="163" spans="1:18" ht="39.75" customHeight="1" hidden="1">
      <c r="A163" s="47" t="s">
        <v>247</v>
      </c>
      <c r="J163" s="110" t="s">
        <v>181</v>
      </c>
      <c r="K163" s="111"/>
      <c r="L163" s="111"/>
      <c r="M163" s="111"/>
      <c r="N163" s="112"/>
      <c r="O163" s="36" t="s">
        <v>118</v>
      </c>
      <c r="P163" s="36" t="s">
        <v>120</v>
      </c>
      <c r="Q163" s="36" t="s">
        <v>174</v>
      </c>
      <c r="R163" s="38">
        <f>R164</f>
        <v>0</v>
      </c>
    </row>
    <row r="164" spans="1:18" ht="39" customHeight="1" hidden="1">
      <c r="A164" s="47" t="s">
        <v>248</v>
      </c>
      <c r="J164" s="110" t="s">
        <v>191</v>
      </c>
      <c r="K164" s="111"/>
      <c r="L164" s="111"/>
      <c r="M164" s="111"/>
      <c r="N164" s="112"/>
      <c r="O164" s="36" t="s">
        <v>118</v>
      </c>
      <c r="P164" s="36" t="s">
        <v>120</v>
      </c>
      <c r="Q164" s="36" t="s">
        <v>70</v>
      </c>
      <c r="R164" s="38"/>
    </row>
    <row r="165" spans="1:19" s="55" customFormat="1" ht="18.7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120" t="s">
        <v>287</v>
      </c>
      <c r="K165" s="121"/>
      <c r="L165" s="121"/>
      <c r="M165" s="122"/>
      <c r="N165" s="123"/>
      <c r="O165" s="22"/>
      <c r="P165" s="22"/>
      <c r="Q165" s="22"/>
      <c r="R165" s="24">
        <f>R8+R48+R55+R65+R107+R119+R124+R137</f>
        <v>43270.6</v>
      </c>
      <c r="S165" s="94"/>
    </row>
  </sheetData>
  <sheetProtection/>
  <mergeCells count="164">
    <mergeCell ref="A5:R5"/>
    <mergeCell ref="J63:M63"/>
    <mergeCell ref="J74:M74"/>
    <mergeCell ref="J75:N75"/>
    <mergeCell ref="A1:R1"/>
    <mergeCell ref="A2:R2"/>
    <mergeCell ref="J6:N6"/>
    <mergeCell ref="J27:M27"/>
    <mergeCell ref="J12:N12"/>
    <mergeCell ref="J24:M24"/>
    <mergeCell ref="J137:N137"/>
    <mergeCell ref="J142:N142"/>
    <mergeCell ref="J72:M72"/>
    <mergeCell ref="J32:N32"/>
    <mergeCell ref="J64:M64"/>
    <mergeCell ref="J68:M68"/>
    <mergeCell ref="J33:N33"/>
    <mergeCell ref="J34:M34"/>
    <mergeCell ref="J60:M60"/>
    <mergeCell ref="J39:M39"/>
    <mergeCell ref="J98:M98"/>
    <mergeCell ref="J110:M110"/>
    <mergeCell ref="J112:N112"/>
    <mergeCell ref="J114:N114"/>
    <mergeCell ref="J100:M100"/>
    <mergeCell ref="J111:N111"/>
    <mergeCell ref="J109:M109"/>
    <mergeCell ref="J113:N113"/>
    <mergeCell ref="J105:M105"/>
    <mergeCell ref="J165:M165"/>
    <mergeCell ref="J146:N146"/>
    <mergeCell ref="J148:N148"/>
    <mergeCell ref="J154:N154"/>
    <mergeCell ref="J155:N155"/>
    <mergeCell ref="J103:M103"/>
    <mergeCell ref="J120:N120"/>
    <mergeCell ref="J118:M118"/>
    <mergeCell ref="J115:N115"/>
    <mergeCell ref="J138:N138"/>
    <mergeCell ref="J164:N164"/>
    <mergeCell ref="J160:N160"/>
    <mergeCell ref="J161:N161"/>
    <mergeCell ref="J163:N163"/>
    <mergeCell ref="J156:N156"/>
    <mergeCell ref="J7:N7"/>
    <mergeCell ref="J8:N8"/>
    <mergeCell ref="J11:M11"/>
    <mergeCell ref="J29:N29"/>
    <mergeCell ref="J26:M26"/>
    <mergeCell ref="J14:M14"/>
    <mergeCell ref="J13:N13"/>
    <mergeCell ref="J15:M15"/>
    <mergeCell ref="J108:N108"/>
    <mergeCell ref="J36:M36"/>
    <mergeCell ref="J46:M46"/>
    <mergeCell ref="J66:N66"/>
    <mergeCell ref="J55:M55"/>
    <mergeCell ref="J86:M86"/>
    <mergeCell ref="J102:N102"/>
    <mergeCell ref="J107:M107"/>
    <mergeCell ref="J89:M89"/>
    <mergeCell ref="J93:M93"/>
    <mergeCell ref="J94:M94"/>
    <mergeCell ref="J80:M80"/>
    <mergeCell ref="J90:M90"/>
    <mergeCell ref="J95:M95"/>
    <mergeCell ref="J88:M88"/>
    <mergeCell ref="J104:N104"/>
    <mergeCell ref="J97:M97"/>
    <mergeCell ref="J58:N58"/>
    <mergeCell ref="J57:N57"/>
    <mergeCell ref="J52:M52"/>
    <mergeCell ref="J85:M85"/>
    <mergeCell ref="J65:M65"/>
    <mergeCell ref="J59:M59"/>
    <mergeCell ref="J84:M84"/>
    <mergeCell ref="J82:M82"/>
    <mergeCell ref="J77:M77"/>
    <mergeCell ref="J70:M70"/>
    <mergeCell ref="J71:N71"/>
    <mergeCell ref="J87:M87"/>
    <mergeCell ref="J76:M76"/>
    <mergeCell ref="J73:M73"/>
    <mergeCell ref="J81:M81"/>
    <mergeCell ref="J78:N78"/>
    <mergeCell ref="J116:M116"/>
    <mergeCell ref="J117:N117"/>
    <mergeCell ref="J31:M31"/>
    <mergeCell ref="J96:M96"/>
    <mergeCell ref="J91:M91"/>
    <mergeCell ref="J83:M83"/>
    <mergeCell ref="J92:M92"/>
    <mergeCell ref="J40:M40"/>
    <mergeCell ref="J48:M48"/>
    <mergeCell ref="J79:M79"/>
    <mergeCell ref="J16:M16"/>
    <mergeCell ref="J28:N28"/>
    <mergeCell ref="J17:M17"/>
    <mergeCell ref="J19:M19"/>
    <mergeCell ref="J22:M22"/>
    <mergeCell ref="J20:M20"/>
    <mergeCell ref="J25:M25"/>
    <mergeCell ref="J21:M21"/>
    <mergeCell ref="J18:M18"/>
    <mergeCell ref="J47:M47"/>
    <mergeCell ref="J61:M61"/>
    <mergeCell ref="J30:M30"/>
    <mergeCell ref="J35:M35"/>
    <mergeCell ref="J51:M51"/>
    <mergeCell ref="J37:M37"/>
    <mergeCell ref="J38:M38"/>
    <mergeCell ref="J43:M43"/>
    <mergeCell ref="J49:M49"/>
    <mergeCell ref="J41:M41"/>
    <mergeCell ref="J135:N135"/>
    <mergeCell ref="J23:M23"/>
    <mergeCell ref="J42:M42"/>
    <mergeCell ref="J44:M44"/>
    <mergeCell ref="J53:N53"/>
    <mergeCell ref="J69:N69"/>
    <mergeCell ref="J67:M67"/>
    <mergeCell ref="J119:N119"/>
    <mergeCell ref="J121:N121"/>
    <mergeCell ref="J45:M45"/>
    <mergeCell ref="J125:M125"/>
    <mergeCell ref="J122:N122"/>
    <mergeCell ref="J50:N50"/>
    <mergeCell ref="J54:M54"/>
    <mergeCell ref="J106:M106"/>
    <mergeCell ref="J99:M99"/>
    <mergeCell ref="J101:M101"/>
    <mergeCell ref="J123:M123"/>
    <mergeCell ref="J62:M62"/>
    <mergeCell ref="J56:M56"/>
    <mergeCell ref="J127:N127"/>
    <mergeCell ref="J131:N131"/>
    <mergeCell ref="J128:M128"/>
    <mergeCell ref="J132:M132"/>
    <mergeCell ref="J144:N144"/>
    <mergeCell ref="J124:M124"/>
    <mergeCell ref="J139:M139"/>
    <mergeCell ref="J134:M134"/>
    <mergeCell ref="J140:N140"/>
    <mergeCell ref="J126:N126"/>
    <mergeCell ref="J152:N152"/>
    <mergeCell ref="J145:N145"/>
    <mergeCell ref="J151:N151"/>
    <mergeCell ref="J150:M150"/>
    <mergeCell ref="J147:M147"/>
    <mergeCell ref="J129:M129"/>
    <mergeCell ref="J130:N130"/>
    <mergeCell ref="J143:N143"/>
    <mergeCell ref="J133:N133"/>
    <mergeCell ref="J136:M136"/>
    <mergeCell ref="J9:N9"/>
    <mergeCell ref="J10:M10"/>
    <mergeCell ref="A3:R4"/>
    <mergeCell ref="J159:M159"/>
    <mergeCell ref="J162:M162"/>
    <mergeCell ref="J149:M149"/>
    <mergeCell ref="J153:N153"/>
    <mergeCell ref="J141:M141"/>
    <mergeCell ref="J158:N158"/>
    <mergeCell ref="J157:M157"/>
  </mergeCells>
  <printOptions/>
  <pageMargins left="0.984251968503937" right="0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2017-03-13T14:45:00Z</cp:lastPrinted>
  <dcterms:created xsi:type="dcterms:W3CDTF">2005-11-24T11:16:11Z</dcterms:created>
  <dcterms:modified xsi:type="dcterms:W3CDTF">2017-03-13T14:45:02Z</dcterms:modified>
  <cp:category/>
  <cp:version/>
  <cp:contentType/>
  <cp:contentStatus/>
</cp:coreProperties>
</file>