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<sst xmlns="http://schemas.openxmlformats.org/spreadsheetml/2006/main" count="574" uniqueCount="182">
  <si>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</si>
  <si>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</si>
  <si>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</si>
  <si>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</si>
  <si>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</si>
  <si>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</si>
  <si>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</si>
  <si>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</si>
  <si>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</si>
  <si>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</si>
  <si>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</si>
  <si>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</si>
  <si>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</si>
  <si>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</si>
  <si>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</si>
  <si>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</si>
  <si>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</si>
  <si>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</si>
  <si>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</si>
  <si>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</si>
  <si>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</si>
  <si>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</si>
  <si>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</si>
  <si>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</si>
  <si>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</si>
  <si>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</si>
  <si>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</si>
  <si>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</si>
  <si>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</si>
  <si>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</si>
  <si>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</si>
  <si>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</si>
  <si>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</si>
  <si>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</si>
  <si>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</si>
  <si>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</si>
  <si>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</si>
  <si>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</si>
  <si>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</si>
  <si>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</si>
  <si>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</si>
  <si>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</si>
  <si>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</si>
  <si>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</si>
  <si>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</si>
  <si>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</si>
  <si>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</si>
  <si>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</si>
  <si>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</si>
  <si>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</si>
  <si>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</si>
  <si>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</si>
  <si>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</si>
  <si>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</si>
  <si>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</si>
  <si>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</si>
  <si>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</si>
  <si>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</si>
  <si>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</si>
  <si>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</si>
  <si>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</si>
  <si>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</si>
  <si>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</si>
  <si>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</si>
  <si>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</si>
  <si>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</si>
  <si>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</si>
  <si>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</si>
  <si>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</si>
  <si>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</si>
  <si>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</si>
  <si>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</si>
  <si>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</si>
  <si>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</si>
  <si>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</si>
  <si>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</si>
  <si>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</si>
  <si>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</si>
  <si>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</si>
  <si>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</si>
  <si>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</si>
  <si>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</si>
  <si>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</si>
  <si>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</si>
  <si>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</si>
  <si>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</si>
  <si>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</si>
  <si>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</si>
  <si>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</si>
  <si>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</si>
  <si>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</si>
  <si>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</si>
  <si>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</si>
  <si>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</si>
  <si>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</si>
  <si>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</si>
  <si>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</si>
  <si>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</si>
  <si>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</si>
  <si>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</si>
  <si>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</si>
  <si>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</si>
  <si>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</si>
  <si>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</si>
  <si>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</si>
  <si>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</si>
  <si>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</si>
  <si>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</si>
  <si>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</si>
  <si>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</si>
  <si>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</si>
  <si>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</si>
  <si>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</si>
  <si>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</si>
  <si>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</si>
  <si>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</si>
  <si>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</si>
  <si>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</si>
  <si>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</si>
  <si>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</si>
  <si>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</si>
  <si>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</si>
  <si>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</si>
  <si>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</si>
  <si>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</si>
  <si>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</si>
  <si>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</si>
  <si>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</si>
  <si>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</si>
  <si>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</si>
  <si>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</si>
  <si>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</si>
  <si>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</si>
  <si>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Распределение бюджетных ассигнований по разделам,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</si>
  <si>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</si>
  <si>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</si>
  <si>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</si>
  <si>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</si>
  <si>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</si>
  <si>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</si>
  <si>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</si>
  <si>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</si>
  <si>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</si>
  <si>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</si>
  <si>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</si>
  <si>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</si>
  <si>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</si>
  <si>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</si>
  <si>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</si>
  <si>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</si>
  <si>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</si>
  <si>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</si>
  <si>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</si>
  <si>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</si>
  <si>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</si>
  <si>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</si>
  <si>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</si>
  <si>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 xml:space="preserve">на 2017 год 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</si>
  <si>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</si>
  <si>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</si>
  <si>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</si>
  <si>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</si>
  <si>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</si>
  <si>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</si>
  <si>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</si>
  <si>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</si>
  <si>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</si>
  <si>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</si>
  <si>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</si>
  <si>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</si>
  <si>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</si>
  <si>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</si>
  <si>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</si>
  <si>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</si>
  <si>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</si>
  <si>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</si>
  <si>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</si>
  <si>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</si>
  <si>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</si>
  <si>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</si>
  <si>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Приложение №3</t>
  </si>
  <si>
    <t>к Решению МС МО поселок Репино № 44-14 от 20.12.2017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</si>
</sst>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PageLayoutView="0" workbookViewId="0" topLeftCell="I158">
      <selection activeCell="T175" sqref="T175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04" t="s">
        <v>180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2.75" customHeight="1">
      <c r="A2" s="105" t="s">
        <v>181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109" t="s">
        <v>133</v>
      </c>
      <c r="J3" s="109"/>
      <c r="K3" s="109"/>
      <c r="L3" s="109"/>
      <c r="M3" s="109"/>
      <c r="N3" s="109"/>
      <c r="O3" s="109"/>
      <c r="P3" s="109"/>
      <c r="Q3" s="109"/>
    </row>
    <row r="4" spans="1:17" ht="29.25" customHeight="1">
      <c r="A4" s="3"/>
      <c r="B4" s="3"/>
      <c r="C4" s="3"/>
      <c r="D4" s="3"/>
      <c r="E4" s="3"/>
      <c r="F4" s="3"/>
      <c r="G4" s="3"/>
      <c r="H4" s="3"/>
      <c r="I4" s="109" t="s">
        <v>131</v>
      </c>
      <c r="J4" s="109"/>
      <c r="K4" s="109"/>
      <c r="L4" s="109"/>
      <c r="M4" s="109"/>
      <c r="N4" s="109"/>
      <c r="O4" s="109"/>
      <c r="P4" s="109"/>
      <c r="Q4" s="109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10" t="s">
        <v>157</v>
      </c>
      <c r="J5" s="110"/>
      <c r="K5" s="110"/>
      <c r="L5" s="110"/>
      <c r="M5" s="110"/>
      <c r="N5" s="110"/>
      <c r="O5" s="110"/>
      <c r="P5" s="110"/>
      <c r="Q5" s="110"/>
    </row>
    <row r="6" spans="9:18" s="4" customFormat="1" ht="51.75" customHeight="1">
      <c r="I6" s="106" t="s">
        <v>67</v>
      </c>
      <c r="J6" s="107"/>
      <c r="K6" s="107"/>
      <c r="L6" s="107"/>
      <c r="M6" s="108"/>
      <c r="N6" s="53" t="s">
        <v>64</v>
      </c>
      <c r="O6" s="53" t="s">
        <v>0</v>
      </c>
      <c r="P6" s="53" t="s">
        <v>65</v>
      </c>
      <c r="Q6" s="54" t="s">
        <v>66</v>
      </c>
      <c r="R6" s="5"/>
    </row>
    <row r="7" spans="9:18" ht="48.75" customHeight="1" hidden="1">
      <c r="I7" s="66" t="s">
        <v>85</v>
      </c>
      <c r="J7" s="67"/>
      <c r="K7" s="67"/>
      <c r="L7" s="67"/>
      <c r="M7" s="72"/>
      <c r="N7" s="6"/>
      <c r="O7" s="7"/>
      <c r="P7" s="7"/>
      <c r="Q7" s="8">
        <f>Q8</f>
        <v>9329.899999999998</v>
      </c>
      <c r="R7" s="9"/>
    </row>
    <row r="8" spans="9:17" ht="30" customHeight="1">
      <c r="I8" s="79" t="s">
        <v>14</v>
      </c>
      <c r="J8" s="80"/>
      <c r="K8" s="80"/>
      <c r="L8" s="80"/>
      <c r="M8" s="81"/>
      <c r="N8" s="11" t="s">
        <v>150</v>
      </c>
      <c r="O8" s="6"/>
      <c r="P8" s="11"/>
      <c r="Q8" s="12">
        <f>Q9+Q15+Q25+Q46+Q50</f>
        <v>9329.899999999998</v>
      </c>
    </row>
    <row r="9" spans="9:19" ht="45.75" customHeight="1">
      <c r="I9" s="73" t="s">
        <v>173</v>
      </c>
      <c r="J9" s="74"/>
      <c r="K9" s="74"/>
      <c r="L9" s="74"/>
      <c r="M9" s="75"/>
      <c r="N9" s="6" t="s">
        <v>8</v>
      </c>
      <c r="O9" s="6"/>
      <c r="P9" s="11"/>
      <c r="Q9" s="13">
        <f>Q10</f>
        <v>1129.3</v>
      </c>
      <c r="S9" s="14"/>
    </row>
    <row r="10" spans="9:17" ht="100.5" customHeight="1">
      <c r="I10" s="76" t="s">
        <v>146</v>
      </c>
      <c r="J10" s="77"/>
      <c r="K10" s="77"/>
      <c r="L10" s="77"/>
      <c r="M10" s="78"/>
      <c r="N10" s="6" t="s">
        <v>8</v>
      </c>
      <c r="O10" s="6" t="s">
        <v>124</v>
      </c>
      <c r="P10" s="6"/>
      <c r="Q10" s="13">
        <f>Q11+Q13</f>
        <v>1129.3</v>
      </c>
    </row>
    <row r="11" spans="9:17" ht="84" customHeight="1">
      <c r="I11" s="61" t="s">
        <v>58</v>
      </c>
      <c r="J11" s="62"/>
      <c r="K11" s="62"/>
      <c r="L11" s="62"/>
      <c r="M11" s="63"/>
      <c r="N11" s="16" t="s">
        <v>8</v>
      </c>
      <c r="O11" s="16" t="s">
        <v>124</v>
      </c>
      <c r="P11" s="16" t="s">
        <v>59</v>
      </c>
      <c r="Q11" s="17">
        <f>Q12</f>
        <v>1129.3</v>
      </c>
    </row>
    <row r="12" spans="9:17" ht="30" customHeight="1">
      <c r="I12" s="64" t="s">
        <v>74</v>
      </c>
      <c r="J12" s="65"/>
      <c r="K12" s="65"/>
      <c r="L12" s="65"/>
      <c r="M12" s="15"/>
      <c r="N12" s="16" t="s">
        <v>8</v>
      </c>
      <c r="O12" s="16" t="s">
        <v>124</v>
      </c>
      <c r="P12" s="16" t="s">
        <v>75</v>
      </c>
      <c r="Q12" s="17">
        <v>1129.3</v>
      </c>
    </row>
    <row r="13" spans="9:17" ht="38.25" customHeight="1" hidden="1">
      <c r="I13" s="61" t="s">
        <v>68</v>
      </c>
      <c r="J13" s="62"/>
      <c r="K13" s="62"/>
      <c r="L13" s="62"/>
      <c r="M13" s="63"/>
      <c r="N13" s="16" t="s">
        <v>8</v>
      </c>
      <c r="O13" s="16" t="s">
        <v>10</v>
      </c>
      <c r="P13" s="16" t="s">
        <v>61</v>
      </c>
      <c r="Q13" s="17">
        <f>Q14</f>
        <v>0</v>
      </c>
    </row>
    <row r="14" spans="9:17" ht="41.25" customHeight="1" hidden="1">
      <c r="I14" s="64" t="s">
        <v>76</v>
      </c>
      <c r="J14" s="65"/>
      <c r="K14" s="65"/>
      <c r="L14" s="65"/>
      <c r="M14" s="15"/>
      <c r="N14" s="16" t="s">
        <v>8</v>
      </c>
      <c r="O14" s="16" t="s">
        <v>10</v>
      </c>
      <c r="P14" s="18" t="s">
        <v>35</v>
      </c>
      <c r="Q14" s="17"/>
    </row>
    <row r="15" spans="9:17" ht="60.75" customHeight="1">
      <c r="I15" s="66" t="s">
        <v>174</v>
      </c>
      <c r="J15" s="67"/>
      <c r="K15" s="67"/>
      <c r="L15" s="67"/>
      <c r="M15" s="19"/>
      <c r="N15" s="6" t="s">
        <v>1</v>
      </c>
      <c r="O15" s="6"/>
      <c r="P15" s="11"/>
      <c r="Q15" s="13">
        <f>Q16+Q21</f>
        <v>618.9</v>
      </c>
    </row>
    <row r="16" spans="9:17" ht="42" customHeight="1">
      <c r="I16" s="66" t="s">
        <v>147</v>
      </c>
      <c r="J16" s="67"/>
      <c r="K16" s="67"/>
      <c r="L16" s="67"/>
      <c r="M16" s="72"/>
      <c r="N16" s="6" t="s">
        <v>1</v>
      </c>
      <c r="O16" s="6" t="s">
        <v>125</v>
      </c>
      <c r="P16" s="6"/>
      <c r="Q16" s="13">
        <f>Q20+Q17</f>
        <v>478.5</v>
      </c>
    </row>
    <row r="17" spans="9:17" ht="84" customHeight="1">
      <c r="I17" s="61" t="s">
        <v>58</v>
      </c>
      <c r="J17" s="62"/>
      <c r="K17" s="62"/>
      <c r="L17" s="62"/>
      <c r="M17" s="63"/>
      <c r="N17" s="16" t="s">
        <v>1</v>
      </c>
      <c r="O17" s="16" t="s">
        <v>125</v>
      </c>
      <c r="P17" s="16" t="s">
        <v>59</v>
      </c>
      <c r="Q17" s="17">
        <f>Q18</f>
        <v>376.4</v>
      </c>
    </row>
    <row r="18" spans="9:17" ht="30" customHeight="1">
      <c r="I18" s="64" t="s">
        <v>74</v>
      </c>
      <c r="J18" s="65"/>
      <c r="K18" s="65"/>
      <c r="L18" s="65"/>
      <c r="M18" s="15"/>
      <c r="N18" s="16" t="s">
        <v>1</v>
      </c>
      <c r="O18" s="16" t="s">
        <v>125</v>
      </c>
      <c r="P18" s="16" t="s">
        <v>75</v>
      </c>
      <c r="Q18" s="17">
        <v>376.4</v>
      </c>
    </row>
    <row r="19" spans="9:17" ht="39.75" customHeight="1">
      <c r="I19" s="61" t="s">
        <v>68</v>
      </c>
      <c r="J19" s="62"/>
      <c r="K19" s="62"/>
      <c r="L19" s="62"/>
      <c r="M19" s="63"/>
      <c r="N19" s="16" t="s">
        <v>1</v>
      </c>
      <c r="O19" s="16" t="s">
        <v>125</v>
      </c>
      <c r="P19" s="16" t="s">
        <v>61</v>
      </c>
      <c r="Q19" s="17">
        <f>Q20</f>
        <v>102.1</v>
      </c>
    </row>
    <row r="20" spans="9:17" ht="45" customHeight="1">
      <c r="I20" s="61" t="s">
        <v>76</v>
      </c>
      <c r="J20" s="62"/>
      <c r="K20" s="62"/>
      <c r="L20" s="62"/>
      <c r="M20" s="63"/>
      <c r="N20" s="16" t="s">
        <v>1</v>
      </c>
      <c r="O20" s="16" t="s">
        <v>125</v>
      </c>
      <c r="P20" s="16" t="s">
        <v>35</v>
      </c>
      <c r="Q20" s="17">
        <v>102.1</v>
      </c>
    </row>
    <row r="21" spans="9:17" ht="84.75" customHeight="1">
      <c r="I21" s="76" t="s">
        <v>148</v>
      </c>
      <c r="J21" s="77"/>
      <c r="K21" s="77"/>
      <c r="L21" s="77"/>
      <c r="M21" s="78"/>
      <c r="N21" s="6" t="s">
        <v>1</v>
      </c>
      <c r="O21" s="6" t="s">
        <v>126</v>
      </c>
      <c r="P21" s="6"/>
      <c r="Q21" s="13">
        <f>Q22</f>
        <v>140.4</v>
      </c>
    </row>
    <row r="22" spans="9:17" ht="30" customHeight="1">
      <c r="I22" s="61" t="s">
        <v>70</v>
      </c>
      <c r="J22" s="62"/>
      <c r="K22" s="62"/>
      <c r="L22" s="62"/>
      <c r="M22" s="63"/>
      <c r="N22" s="16" t="s">
        <v>1</v>
      </c>
      <c r="O22" s="16" t="s">
        <v>126</v>
      </c>
      <c r="P22" s="16" t="s">
        <v>59</v>
      </c>
      <c r="Q22" s="17">
        <f>Q23</f>
        <v>140.4</v>
      </c>
    </row>
    <row r="23" spans="9:17" ht="30" customHeight="1">
      <c r="I23" s="61" t="s">
        <v>82</v>
      </c>
      <c r="J23" s="62"/>
      <c r="K23" s="62"/>
      <c r="L23" s="62"/>
      <c r="M23" s="63"/>
      <c r="N23" s="16" t="s">
        <v>1</v>
      </c>
      <c r="O23" s="16" t="s">
        <v>126</v>
      </c>
      <c r="P23" s="16" t="s">
        <v>75</v>
      </c>
      <c r="Q23" s="17">
        <v>140.4</v>
      </c>
    </row>
    <row r="24" spans="9:18" ht="49.5" customHeight="1" hidden="1">
      <c r="I24" s="66" t="s">
        <v>63</v>
      </c>
      <c r="J24" s="67"/>
      <c r="K24" s="67"/>
      <c r="L24" s="67"/>
      <c r="M24" s="72"/>
      <c r="N24" s="6"/>
      <c r="O24" s="7"/>
      <c r="P24" s="7"/>
      <c r="Q24" s="13" t="e">
        <f>#REF!+Q67+Q75+Q85+Q130+Q143+Q148+Q160</f>
        <v>#REF!</v>
      </c>
      <c r="R24" s="9"/>
    </row>
    <row r="25" spans="9:18" s="22" customFormat="1" ht="63" customHeight="1">
      <c r="I25" s="66" t="s">
        <v>93</v>
      </c>
      <c r="J25" s="67"/>
      <c r="K25" s="67"/>
      <c r="L25" s="67"/>
      <c r="M25" s="55"/>
      <c r="N25" s="6" t="s">
        <v>2</v>
      </c>
      <c r="O25" s="6"/>
      <c r="P25" s="6"/>
      <c r="Q25" s="13">
        <f>Q26+Q31+Q38+Q43</f>
        <v>7480.699999999999</v>
      </c>
      <c r="R25" s="21"/>
    </row>
    <row r="26" spans="9:18" s="22" customFormat="1" ht="27" customHeight="1" hidden="1">
      <c r="I26" s="73" t="s">
        <v>37</v>
      </c>
      <c r="J26" s="74"/>
      <c r="K26" s="74"/>
      <c r="L26" s="74"/>
      <c r="M26" s="75"/>
      <c r="N26" s="6" t="s">
        <v>2</v>
      </c>
      <c r="O26" s="6" t="s">
        <v>11</v>
      </c>
      <c r="P26" s="6"/>
      <c r="Q26" s="23">
        <f>Q27+Q29</f>
        <v>0</v>
      </c>
      <c r="R26" s="21"/>
    </row>
    <row r="27" spans="9:18" s="22" customFormat="1" ht="72" customHeight="1" hidden="1">
      <c r="I27" s="83" t="s">
        <v>58</v>
      </c>
      <c r="J27" s="84"/>
      <c r="K27" s="84"/>
      <c r="L27" s="84"/>
      <c r="M27" s="94"/>
      <c r="N27" s="16" t="s">
        <v>2</v>
      </c>
      <c r="O27" s="16" t="s">
        <v>11</v>
      </c>
      <c r="P27" s="16" t="s">
        <v>59</v>
      </c>
      <c r="Q27" s="17">
        <f>Q28</f>
        <v>0</v>
      </c>
      <c r="R27" s="21"/>
    </row>
    <row r="28" spans="9:18" s="22" customFormat="1" ht="25.5" customHeight="1" hidden="1">
      <c r="I28" s="83" t="s">
        <v>74</v>
      </c>
      <c r="J28" s="84"/>
      <c r="K28" s="84"/>
      <c r="L28" s="84"/>
      <c r="M28" s="56"/>
      <c r="N28" s="16" t="s">
        <v>2</v>
      </c>
      <c r="O28" s="16" t="s">
        <v>11</v>
      </c>
      <c r="P28" s="16" t="s">
        <v>75</v>
      </c>
      <c r="Q28" s="17"/>
      <c r="R28" s="21"/>
    </row>
    <row r="29" spans="9:18" s="22" customFormat="1" ht="27.75" customHeight="1" hidden="1">
      <c r="I29" s="83" t="s">
        <v>60</v>
      </c>
      <c r="J29" s="84"/>
      <c r="K29" s="84"/>
      <c r="L29" s="84"/>
      <c r="M29" s="55"/>
      <c r="N29" s="16" t="s">
        <v>2</v>
      </c>
      <c r="O29" s="16" t="s">
        <v>11</v>
      </c>
      <c r="P29" s="16" t="s">
        <v>61</v>
      </c>
      <c r="Q29" s="24">
        <f>Q30</f>
        <v>0</v>
      </c>
      <c r="R29" s="21"/>
    </row>
    <row r="30" spans="9:18" s="22" customFormat="1" ht="36.75" customHeight="1" hidden="1">
      <c r="I30" s="83" t="s">
        <v>76</v>
      </c>
      <c r="J30" s="84"/>
      <c r="K30" s="84"/>
      <c r="L30" s="84"/>
      <c r="M30" s="55"/>
      <c r="N30" s="16" t="s">
        <v>2</v>
      </c>
      <c r="O30" s="16" t="s">
        <v>11</v>
      </c>
      <c r="P30" s="16" t="s">
        <v>35</v>
      </c>
      <c r="Q30" s="24"/>
      <c r="R30" s="21"/>
    </row>
    <row r="31" spans="9:18" ht="65.25" customHeight="1">
      <c r="I31" s="66" t="s">
        <v>95</v>
      </c>
      <c r="J31" s="67"/>
      <c r="K31" s="67"/>
      <c r="L31" s="72"/>
      <c r="M31" s="57"/>
      <c r="N31" s="6" t="s">
        <v>2</v>
      </c>
      <c r="O31" s="6" t="s">
        <v>96</v>
      </c>
      <c r="P31" s="6"/>
      <c r="Q31" s="13">
        <f>Q32+Q34+Q36</f>
        <v>6678.099999999999</v>
      </c>
      <c r="R31" s="26"/>
    </row>
    <row r="32" spans="9:18" ht="58.5" customHeight="1">
      <c r="I32" s="101" t="s">
        <v>58</v>
      </c>
      <c r="J32" s="102"/>
      <c r="K32" s="102"/>
      <c r="L32" s="102"/>
      <c r="M32" s="27"/>
      <c r="N32" s="16" t="s">
        <v>2</v>
      </c>
      <c r="O32" s="16" t="s">
        <v>96</v>
      </c>
      <c r="P32" s="16" t="s">
        <v>59</v>
      </c>
      <c r="Q32" s="17">
        <f>Q33</f>
        <v>4975.2</v>
      </c>
      <c r="R32" s="26"/>
    </row>
    <row r="33" spans="9:18" ht="28.5" customHeight="1">
      <c r="I33" s="64" t="s">
        <v>74</v>
      </c>
      <c r="J33" s="65"/>
      <c r="K33" s="65"/>
      <c r="L33" s="65"/>
      <c r="M33" s="27"/>
      <c r="N33" s="16" t="s">
        <v>2</v>
      </c>
      <c r="O33" s="16" t="s">
        <v>96</v>
      </c>
      <c r="P33" s="16" t="s">
        <v>75</v>
      </c>
      <c r="Q33" s="17">
        <v>4975.2</v>
      </c>
      <c r="R33" s="26"/>
    </row>
    <row r="34" spans="9:18" ht="30" customHeight="1">
      <c r="I34" s="64" t="s">
        <v>60</v>
      </c>
      <c r="J34" s="65"/>
      <c r="K34" s="65"/>
      <c r="L34" s="65"/>
      <c r="M34" s="27"/>
      <c r="N34" s="16" t="s">
        <v>2</v>
      </c>
      <c r="O34" s="16" t="s">
        <v>96</v>
      </c>
      <c r="P34" s="16" t="s">
        <v>61</v>
      </c>
      <c r="Q34" s="17">
        <f>Q35</f>
        <v>1606.2</v>
      </c>
      <c r="R34" s="26"/>
    </row>
    <row r="35" spans="9:18" ht="42.75" customHeight="1">
      <c r="I35" s="64" t="s">
        <v>76</v>
      </c>
      <c r="J35" s="65"/>
      <c r="K35" s="65"/>
      <c r="L35" s="65"/>
      <c r="M35" s="27"/>
      <c r="N35" s="16" t="s">
        <v>2</v>
      </c>
      <c r="O35" s="16" t="s">
        <v>96</v>
      </c>
      <c r="P35" s="16" t="s">
        <v>35</v>
      </c>
      <c r="Q35" s="17">
        <v>1606.2</v>
      </c>
      <c r="R35" s="26"/>
    </row>
    <row r="36" spans="9:18" ht="19.5" customHeight="1">
      <c r="I36" s="64" t="s">
        <v>47</v>
      </c>
      <c r="J36" s="65"/>
      <c r="K36" s="65"/>
      <c r="L36" s="65"/>
      <c r="M36" s="27"/>
      <c r="N36" s="16" t="s">
        <v>2</v>
      </c>
      <c r="O36" s="16" t="s">
        <v>96</v>
      </c>
      <c r="P36" s="16" t="s">
        <v>62</v>
      </c>
      <c r="Q36" s="17">
        <f>Q37</f>
        <v>96.7</v>
      </c>
      <c r="R36" s="26"/>
    </row>
    <row r="37" spans="9:18" ht="21" customHeight="1">
      <c r="I37" s="64" t="s">
        <v>73</v>
      </c>
      <c r="J37" s="65"/>
      <c r="K37" s="65"/>
      <c r="L37" s="65"/>
      <c r="M37" s="27"/>
      <c r="N37" s="16" t="s">
        <v>2</v>
      </c>
      <c r="O37" s="16" t="s">
        <v>96</v>
      </c>
      <c r="P37" s="16" t="s">
        <v>77</v>
      </c>
      <c r="Q37" s="17">
        <v>96.7</v>
      </c>
      <c r="R37" s="26"/>
    </row>
    <row r="38" spans="9:19" ht="81" customHeight="1">
      <c r="I38" s="66" t="s">
        <v>128</v>
      </c>
      <c r="J38" s="67"/>
      <c r="K38" s="67"/>
      <c r="L38" s="72"/>
      <c r="M38" s="19"/>
      <c r="N38" s="6" t="s">
        <v>2</v>
      </c>
      <c r="O38" s="6" t="s">
        <v>134</v>
      </c>
      <c r="P38" s="6"/>
      <c r="Q38" s="13">
        <f>Q39+Q41</f>
        <v>796.0999999999999</v>
      </c>
      <c r="S38" s="28"/>
    </row>
    <row r="39" spans="9:19" ht="92.25" customHeight="1">
      <c r="I39" s="68" t="s">
        <v>58</v>
      </c>
      <c r="J39" s="69"/>
      <c r="K39" s="69"/>
      <c r="L39" s="69"/>
      <c r="M39" s="82"/>
      <c r="N39" s="16" t="s">
        <v>2</v>
      </c>
      <c r="O39" s="16" t="s">
        <v>134</v>
      </c>
      <c r="P39" s="16" t="s">
        <v>59</v>
      </c>
      <c r="Q39" s="17">
        <f>Q40</f>
        <v>736.3</v>
      </c>
      <c r="S39" s="28"/>
    </row>
    <row r="40" spans="9:19" ht="30" customHeight="1">
      <c r="I40" s="64" t="s">
        <v>74</v>
      </c>
      <c r="J40" s="65"/>
      <c r="K40" s="65"/>
      <c r="L40" s="65"/>
      <c r="M40" s="15"/>
      <c r="N40" s="16" t="s">
        <v>2</v>
      </c>
      <c r="O40" s="16" t="s">
        <v>134</v>
      </c>
      <c r="P40" s="16" t="s">
        <v>75</v>
      </c>
      <c r="Q40" s="17">
        <v>736.3</v>
      </c>
      <c r="S40" s="28"/>
    </row>
    <row r="41" spans="9:19" ht="33" customHeight="1">
      <c r="I41" s="90" t="s">
        <v>68</v>
      </c>
      <c r="J41" s="91"/>
      <c r="K41" s="91"/>
      <c r="L41" s="91"/>
      <c r="M41" s="92"/>
      <c r="N41" s="16" t="s">
        <v>2</v>
      </c>
      <c r="O41" s="16" t="s">
        <v>134</v>
      </c>
      <c r="P41" s="16" t="s">
        <v>61</v>
      </c>
      <c r="Q41" s="17">
        <f>Q42</f>
        <v>59.8</v>
      </c>
      <c r="S41" s="28"/>
    </row>
    <row r="42" spans="9:19" ht="43.5" customHeight="1">
      <c r="I42" s="64" t="s">
        <v>76</v>
      </c>
      <c r="J42" s="65"/>
      <c r="K42" s="65"/>
      <c r="L42" s="65"/>
      <c r="M42" s="29"/>
      <c r="N42" s="16" t="s">
        <v>2</v>
      </c>
      <c r="O42" s="16" t="s">
        <v>134</v>
      </c>
      <c r="P42" s="16" t="s">
        <v>35</v>
      </c>
      <c r="Q42" s="17">
        <f>55.5+4.3</f>
        <v>59.8</v>
      </c>
      <c r="S42" s="28"/>
    </row>
    <row r="43" spans="9:18" ht="87.75" customHeight="1">
      <c r="I43" s="66" t="s">
        <v>127</v>
      </c>
      <c r="J43" s="67"/>
      <c r="K43" s="67"/>
      <c r="L43" s="67"/>
      <c r="M43" s="27"/>
      <c r="N43" s="6" t="s">
        <v>2</v>
      </c>
      <c r="O43" s="6" t="s">
        <v>135</v>
      </c>
      <c r="P43" s="6"/>
      <c r="Q43" s="13">
        <f>Q44</f>
        <v>6.5</v>
      </c>
      <c r="R43" s="26"/>
    </row>
    <row r="44" spans="9:18" ht="28.5" customHeight="1">
      <c r="I44" s="64" t="s">
        <v>60</v>
      </c>
      <c r="J44" s="65"/>
      <c r="K44" s="65"/>
      <c r="L44" s="65"/>
      <c r="M44" s="27"/>
      <c r="N44" s="16" t="s">
        <v>2</v>
      </c>
      <c r="O44" s="16" t="s">
        <v>135</v>
      </c>
      <c r="P44" s="16" t="s">
        <v>61</v>
      </c>
      <c r="Q44" s="17">
        <f>Q45</f>
        <v>6.5</v>
      </c>
      <c r="R44" s="26"/>
    </row>
    <row r="45" spans="9:18" ht="39.75" customHeight="1">
      <c r="I45" s="64" t="s">
        <v>76</v>
      </c>
      <c r="J45" s="65"/>
      <c r="K45" s="65"/>
      <c r="L45" s="65"/>
      <c r="M45" s="27"/>
      <c r="N45" s="16" t="s">
        <v>2</v>
      </c>
      <c r="O45" s="16" t="s">
        <v>135</v>
      </c>
      <c r="P45" s="16" t="s">
        <v>35</v>
      </c>
      <c r="Q45" s="17">
        <v>6.5</v>
      </c>
      <c r="R45" s="26"/>
    </row>
    <row r="46" spans="9:18" s="22" customFormat="1" ht="21.75" customHeight="1">
      <c r="I46" s="66" t="s">
        <v>15</v>
      </c>
      <c r="J46" s="67"/>
      <c r="K46" s="67"/>
      <c r="L46" s="67"/>
      <c r="M46" s="20"/>
      <c r="N46" s="6" t="s">
        <v>19</v>
      </c>
      <c r="O46" s="6"/>
      <c r="P46" s="6"/>
      <c r="Q46" s="13">
        <f>Q47</f>
        <v>20</v>
      </c>
      <c r="R46" s="21"/>
    </row>
    <row r="47" spans="9:17" ht="18.75" customHeight="1">
      <c r="I47" s="87" t="s">
        <v>38</v>
      </c>
      <c r="J47" s="88"/>
      <c r="K47" s="88"/>
      <c r="L47" s="88"/>
      <c r="M47" s="89"/>
      <c r="N47" s="16" t="s">
        <v>19</v>
      </c>
      <c r="O47" s="16" t="s">
        <v>97</v>
      </c>
      <c r="P47" s="16"/>
      <c r="Q47" s="17">
        <f>Q48</f>
        <v>20</v>
      </c>
    </row>
    <row r="48" spans="9:17" ht="20.25" customHeight="1">
      <c r="I48" s="85" t="s">
        <v>47</v>
      </c>
      <c r="J48" s="86"/>
      <c r="K48" s="86"/>
      <c r="L48" s="86"/>
      <c r="M48" s="86"/>
      <c r="N48" s="16" t="s">
        <v>19</v>
      </c>
      <c r="O48" s="16" t="s">
        <v>97</v>
      </c>
      <c r="P48" s="16" t="s">
        <v>62</v>
      </c>
      <c r="Q48" s="17">
        <v>20</v>
      </c>
    </row>
    <row r="49" spans="9:17" ht="19.5" customHeight="1">
      <c r="I49" s="64" t="s">
        <v>73</v>
      </c>
      <c r="J49" s="65"/>
      <c r="K49" s="65"/>
      <c r="L49" s="65"/>
      <c r="M49" s="31"/>
      <c r="N49" s="16" t="s">
        <v>19</v>
      </c>
      <c r="O49" s="16" t="s">
        <v>97</v>
      </c>
      <c r="P49" s="16" t="s">
        <v>88</v>
      </c>
      <c r="Q49" s="17">
        <v>20</v>
      </c>
    </row>
    <row r="50" spans="9:17" ht="25.5" customHeight="1">
      <c r="I50" s="66" t="s">
        <v>39</v>
      </c>
      <c r="J50" s="67"/>
      <c r="K50" s="67"/>
      <c r="L50" s="67"/>
      <c r="M50" s="58"/>
      <c r="N50" s="6" t="s">
        <v>22</v>
      </c>
      <c r="O50" s="6"/>
      <c r="P50" s="6"/>
      <c r="Q50" s="13">
        <f>Q51+Q54</f>
        <v>81</v>
      </c>
    </row>
    <row r="51" spans="9:17" ht="66" customHeight="1">
      <c r="I51" s="66" t="s">
        <v>36</v>
      </c>
      <c r="J51" s="67"/>
      <c r="K51" s="67"/>
      <c r="L51" s="67"/>
      <c r="M51" s="72"/>
      <c r="N51" s="6" t="s">
        <v>22</v>
      </c>
      <c r="O51" s="7"/>
      <c r="P51" s="16"/>
      <c r="Q51" s="13">
        <f>Q52</f>
        <v>60</v>
      </c>
    </row>
    <row r="52" spans="9:17" ht="20.25" customHeight="1">
      <c r="I52" s="111" t="s">
        <v>47</v>
      </c>
      <c r="J52" s="112"/>
      <c r="K52" s="112"/>
      <c r="L52" s="112"/>
      <c r="M52" s="113"/>
      <c r="N52" s="16" t="s">
        <v>22</v>
      </c>
      <c r="O52" s="32" t="s">
        <v>98</v>
      </c>
      <c r="P52" s="32" t="s">
        <v>62</v>
      </c>
      <c r="Q52" s="33">
        <f>Q53</f>
        <v>60</v>
      </c>
    </row>
    <row r="53" spans="9:17" ht="20.25" customHeight="1">
      <c r="I53" s="64" t="s">
        <v>73</v>
      </c>
      <c r="J53" s="65"/>
      <c r="K53" s="65"/>
      <c r="L53" s="65"/>
      <c r="M53" s="34"/>
      <c r="N53" s="16" t="s">
        <v>22</v>
      </c>
      <c r="O53" s="32" t="s">
        <v>98</v>
      </c>
      <c r="P53" s="32" t="s">
        <v>77</v>
      </c>
      <c r="Q53" s="33">
        <v>60</v>
      </c>
    </row>
    <row r="54" spans="9:18" s="22" customFormat="1" ht="33.75" customHeight="1">
      <c r="I54" s="66" t="s">
        <v>92</v>
      </c>
      <c r="J54" s="67"/>
      <c r="K54" s="67"/>
      <c r="L54" s="72"/>
      <c r="M54" s="19"/>
      <c r="N54" s="6" t="s">
        <v>22</v>
      </c>
      <c r="O54" s="7"/>
      <c r="P54" s="7"/>
      <c r="Q54" s="13">
        <f>Q55+Q58+Q64+Q61</f>
        <v>21</v>
      </c>
      <c r="R54" s="35"/>
    </row>
    <row r="55" spans="9:17" ht="86.25" customHeight="1">
      <c r="I55" s="66" t="s">
        <v>90</v>
      </c>
      <c r="J55" s="67"/>
      <c r="K55" s="67"/>
      <c r="L55" s="67"/>
      <c r="M55" s="15"/>
      <c r="N55" s="6" t="s">
        <v>22</v>
      </c>
      <c r="O55" s="7" t="s">
        <v>99</v>
      </c>
      <c r="P55" s="7"/>
      <c r="Q55" s="13">
        <f>Q56</f>
        <v>5</v>
      </c>
    </row>
    <row r="56" spans="9:17" ht="39" customHeight="1">
      <c r="I56" s="64" t="s">
        <v>68</v>
      </c>
      <c r="J56" s="65"/>
      <c r="K56" s="65"/>
      <c r="L56" s="65"/>
      <c r="M56" s="15"/>
      <c r="N56" s="16" t="s">
        <v>22</v>
      </c>
      <c r="O56" s="32" t="s">
        <v>99</v>
      </c>
      <c r="P56" s="32" t="s">
        <v>61</v>
      </c>
      <c r="Q56" s="17">
        <f>Q57</f>
        <v>5</v>
      </c>
    </row>
    <row r="57" spans="9:17" ht="45" customHeight="1">
      <c r="I57" s="64" t="s">
        <v>76</v>
      </c>
      <c r="J57" s="65"/>
      <c r="K57" s="65"/>
      <c r="L57" s="65"/>
      <c r="M57" s="15"/>
      <c r="N57" s="16" t="s">
        <v>22</v>
      </c>
      <c r="O57" s="32" t="s">
        <v>99</v>
      </c>
      <c r="P57" s="32" t="s">
        <v>35</v>
      </c>
      <c r="Q57" s="17">
        <v>5</v>
      </c>
    </row>
    <row r="58" spans="9:17" ht="75.75" customHeight="1">
      <c r="I58" s="66" t="s">
        <v>158</v>
      </c>
      <c r="J58" s="67"/>
      <c r="K58" s="67"/>
      <c r="L58" s="67"/>
      <c r="M58" s="15"/>
      <c r="N58" s="6" t="s">
        <v>22</v>
      </c>
      <c r="O58" s="7" t="s">
        <v>100</v>
      </c>
      <c r="P58" s="7"/>
      <c r="Q58" s="13">
        <f>Q59</f>
        <v>5</v>
      </c>
    </row>
    <row r="59" spans="9:17" ht="42" customHeight="1">
      <c r="I59" s="64" t="s">
        <v>68</v>
      </c>
      <c r="J59" s="65"/>
      <c r="K59" s="65"/>
      <c r="L59" s="65"/>
      <c r="M59" s="15"/>
      <c r="N59" s="16" t="s">
        <v>22</v>
      </c>
      <c r="O59" s="32" t="s">
        <v>100</v>
      </c>
      <c r="P59" s="32" t="s">
        <v>61</v>
      </c>
      <c r="Q59" s="17">
        <f>Q60</f>
        <v>5</v>
      </c>
    </row>
    <row r="60" spans="9:17" ht="43.5" customHeight="1">
      <c r="I60" s="64" t="s">
        <v>76</v>
      </c>
      <c r="J60" s="65"/>
      <c r="K60" s="65"/>
      <c r="L60" s="65"/>
      <c r="M60" s="15"/>
      <c r="N60" s="16" t="s">
        <v>22</v>
      </c>
      <c r="O60" s="32" t="s">
        <v>100</v>
      </c>
      <c r="P60" s="32" t="s">
        <v>35</v>
      </c>
      <c r="Q60" s="17">
        <v>5</v>
      </c>
    </row>
    <row r="61" spans="9:18" s="22" customFormat="1" ht="90" customHeight="1">
      <c r="I61" s="66" t="s">
        <v>91</v>
      </c>
      <c r="J61" s="67"/>
      <c r="K61" s="67"/>
      <c r="L61" s="67"/>
      <c r="M61" s="19"/>
      <c r="N61" s="6" t="s">
        <v>22</v>
      </c>
      <c r="O61" s="7" t="s">
        <v>102</v>
      </c>
      <c r="P61" s="7"/>
      <c r="Q61" s="13">
        <f>Q62</f>
        <v>6</v>
      </c>
      <c r="R61" s="35"/>
    </row>
    <row r="62" spans="9:18" s="22" customFormat="1" ht="39.75" customHeight="1">
      <c r="I62" s="64" t="s">
        <v>68</v>
      </c>
      <c r="J62" s="65"/>
      <c r="K62" s="65"/>
      <c r="L62" s="65"/>
      <c r="M62" s="19"/>
      <c r="N62" s="16" t="s">
        <v>22</v>
      </c>
      <c r="O62" s="32" t="s">
        <v>102</v>
      </c>
      <c r="P62" s="32" t="s">
        <v>61</v>
      </c>
      <c r="Q62" s="17">
        <f>Q63</f>
        <v>6</v>
      </c>
      <c r="R62" s="35"/>
    </row>
    <row r="63" spans="9:18" s="22" customFormat="1" ht="39.75" customHeight="1">
      <c r="I63" s="64" t="s">
        <v>76</v>
      </c>
      <c r="J63" s="65"/>
      <c r="K63" s="65"/>
      <c r="L63" s="65"/>
      <c r="M63" s="19"/>
      <c r="N63" s="16" t="s">
        <v>22</v>
      </c>
      <c r="O63" s="32" t="s">
        <v>102</v>
      </c>
      <c r="P63" s="32" t="s">
        <v>35</v>
      </c>
      <c r="Q63" s="17">
        <v>6</v>
      </c>
      <c r="R63" s="35"/>
    </row>
    <row r="64" spans="9:17" ht="108" customHeight="1">
      <c r="I64" s="66" t="s">
        <v>159</v>
      </c>
      <c r="J64" s="67"/>
      <c r="K64" s="67"/>
      <c r="L64" s="72"/>
      <c r="M64" s="15"/>
      <c r="N64" s="6" t="s">
        <v>22</v>
      </c>
      <c r="O64" s="7" t="s">
        <v>101</v>
      </c>
      <c r="P64" s="7"/>
      <c r="Q64" s="13">
        <f>Q65</f>
        <v>5</v>
      </c>
    </row>
    <row r="65" spans="9:17" ht="39.75" customHeight="1">
      <c r="I65" s="64" t="s">
        <v>68</v>
      </c>
      <c r="J65" s="65"/>
      <c r="K65" s="65"/>
      <c r="L65" s="65"/>
      <c r="M65" s="15"/>
      <c r="N65" s="16" t="s">
        <v>22</v>
      </c>
      <c r="O65" s="32" t="s">
        <v>101</v>
      </c>
      <c r="P65" s="32" t="s">
        <v>61</v>
      </c>
      <c r="Q65" s="17">
        <f>Q66</f>
        <v>5</v>
      </c>
    </row>
    <row r="66" spans="9:17" ht="39.75" customHeight="1">
      <c r="I66" s="64" t="s">
        <v>76</v>
      </c>
      <c r="J66" s="65"/>
      <c r="K66" s="65"/>
      <c r="L66" s="65"/>
      <c r="M66" s="15"/>
      <c r="N66" s="16" t="s">
        <v>22</v>
      </c>
      <c r="O66" s="32" t="s">
        <v>101</v>
      </c>
      <c r="P66" s="32" t="s">
        <v>35</v>
      </c>
      <c r="Q66" s="17">
        <v>5</v>
      </c>
    </row>
    <row r="67" spans="9:18" s="22" customFormat="1" ht="33.75" customHeight="1">
      <c r="I67" s="66" t="s">
        <v>13</v>
      </c>
      <c r="J67" s="67"/>
      <c r="K67" s="67"/>
      <c r="L67" s="67"/>
      <c r="M67" s="55"/>
      <c r="N67" s="6" t="s">
        <v>151</v>
      </c>
      <c r="O67" s="6"/>
      <c r="P67" s="7"/>
      <c r="Q67" s="13">
        <f>Q69+Q72</f>
        <v>10</v>
      </c>
      <c r="R67" s="35"/>
    </row>
    <row r="68" spans="9:18" s="22" customFormat="1" ht="47.25" customHeight="1">
      <c r="I68" s="66" t="s">
        <v>160</v>
      </c>
      <c r="J68" s="67"/>
      <c r="K68" s="67"/>
      <c r="L68" s="67"/>
      <c r="M68" s="55"/>
      <c r="N68" s="6" t="s">
        <v>3</v>
      </c>
      <c r="O68" s="6"/>
      <c r="P68" s="7"/>
      <c r="Q68" s="13">
        <f>Q69+Q72</f>
        <v>10</v>
      </c>
      <c r="R68" s="35"/>
    </row>
    <row r="69" spans="1:17" ht="63.75" customHeight="1" hidden="1">
      <c r="A69" s="22"/>
      <c r="B69" s="22"/>
      <c r="C69" s="22"/>
      <c r="D69" s="22"/>
      <c r="E69" s="22"/>
      <c r="F69" s="22"/>
      <c r="G69" s="22"/>
      <c r="H69" s="22"/>
      <c r="I69" s="66" t="s">
        <v>94</v>
      </c>
      <c r="J69" s="67"/>
      <c r="K69" s="67"/>
      <c r="L69" s="67"/>
      <c r="M69" s="55"/>
      <c r="N69" s="6" t="s">
        <v>3</v>
      </c>
      <c r="O69" s="6" t="s">
        <v>103</v>
      </c>
      <c r="P69" s="6"/>
      <c r="Q69" s="13">
        <f>Q70</f>
        <v>0</v>
      </c>
    </row>
    <row r="70" spans="9:17" ht="35.25" customHeight="1" hidden="1">
      <c r="I70" s="83" t="s">
        <v>68</v>
      </c>
      <c r="J70" s="84"/>
      <c r="K70" s="84"/>
      <c r="L70" s="84"/>
      <c r="M70" s="94"/>
      <c r="N70" s="16" t="s">
        <v>3</v>
      </c>
      <c r="O70" s="16" t="s">
        <v>103</v>
      </c>
      <c r="P70" s="16" t="s">
        <v>61</v>
      </c>
      <c r="Q70" s="17">
        <f>Q71</f>
        <v>0</v>
      </c>
    </row>
    <row r="71" spans="9:17" ht="33.75" customHeight="1" hidden="1">
      <c r="I71" s="83" t="s">
        <v>76</v>
      </c>
      <c r="J71" s="84"/>
      <c r="K71" s="84"/>
      <c r="L71" s="84"/>
      <c r="M71" s="56"/>
      <c r="N71" s="16" t="s">
        <v>3</v>
      </c>
      <c r="O71" s="16" t="s">
        <v>103</v>
      </c>
      <c r="P71" s="16" t="s">
        <v>35</v>
      </c>
      <c r="Q71" s="17"/>
    </row>
    <row r="72" spans="1:17" ht="92.25" customHeight="1">
      <c r="A72" s="22"/>
      <c r="B72" s="22"/>
      <c r="C72" s="22"/>
      <c r="D72" s="22"/>
      <c r="E72" s="22"/>
      <c r="F72" s="22"/>
      <c r="G72" s="22"/>
      <c r="H72" s="22"/>
      <c r="I72" s="68" t="s">
        <v>46</v>
      </c>
      <c r="J72" s="69"/>
      <c r="K72" s="69"/>
      <c r="L72" s="69"/>
      <c r="M72" s="55"/>
      <c r="N72" s="16" t="s">
        <v>3</v>
      </c>
      <c r="O72" s="16" t="s">
        <v>104</v>
      </c>
      <c r="P72" s="16"/>
      <c r="Q72" s="17">
        <f>Q73</f>
        <v>10</v>
      </c>
    </row>
    <row r="73" spans="9:17" ht="30" customHeight="1">
      <c r="I73" s="90" t="s">
        <v>68</v>
      </c>
      <c r="J73" s="91"/>
      <c r="K73" s="91"/>
      <c r="L73" s="91"/>
      <c r="M73" s="92"/>
      <c r="N73" s="16" t="s">
        <v>3</v>
      </c>
      <c r="O73" s="16" t="s">
        <v>104</v>
      </c>
      <c r="P73" s="16" t="s">
        <v>61</v>
      </c>
      <c r="Q73" s="17">
        <f>Q74</f>
        <v>10</v>
      </c>
    </row>
    <row r="74" spans="9:17" ht="44.25" customHeight="1">
      <c r="I74" s="64" t="s">
        <v>76</v>
      </c>
      <c r="J74" s="65"/>
      <c r="K74" s="65"/>
      <c r="L74" s="65"/>
      <c r="M74" s="29"/>
      <c r="N74" s="16" t="s">
        <v>3</v>
      </c>
      <c r="O74" s="16" t="s">
        <v>104</v>
      </c>
      <c r="P74" s="16" t="s">
        <v>35</v>
      </c>
      <c r="Q74" s="17">
        <v>10</v>
      </c>
    </row>
    <row r="75" spans="9:17" ht="16.5" customHeight="1">
      <c r="I75" s="66" t="s">
        <v>34</v>
      </c>
      <c r="J75" s="67"/>
      <c r="K75" s="67"/>
      <c r="L75" s="67"/>
      <c r="M75" s="29"/>
      <c r="N75" s="6" t="s">
        <v>149</v>
      </c>
      <c r="O75" s="6"/>
      <c r="P75" s="7"/>
      <c r="Q75" s="13">
        <f>Q76+Q80</f>
        <v>9371.7</v>
      </c>
    </row>
    <row r="76" spans="9:18" s="22" customFormat="1" ht="17.25" customHeight="1">
      <c r="I76" s="66" t="s">
        <v>26</v>
      </c>
      <c r="J76" s="67"/>
      <c r="K76" s="67"/>
      <c r="L76" s="67"/>
      <c r="M76" s="20"/>
      <c r="N76" s="6" t="s">
        <v>27</v>
      </c>
      <c r="O76" s="6"/>
      <c r="P76" s="7"/>
      <c r="Q76" s="13">
        <f>Q77</f>
        <v>62.1</v>
      </c>
      <c r="R76" s="35"/>
    </row>
    <row r="77" spans="9:18" s="22" customFormat="1" ht="97.5" customHeight="1">
      <c r="I77" s="70" t="s">
        <v>138</v>
      </c>
      <c r="J77" s="71"/>
      <c r="K77" s="71"/>
      <c r="L77" s="71"/>
      <c r="M77" s="93"/>
      <c r="N77" s="6" t="s">
        <v>27</v>
      </c>
      <c r="O77" s="6" t="s">
        <v>105</v>
      </c>
      <c r="P77" s="6"/>
      <c r="Q77" s="13">
        <f>Q78</f>
        <v>62.1</v>
      </c>
      <c r="R77" s="35"/>
    </row>
    <row r="78" spans="9:17" ht="25.5" customHeight="1">
      <c r="I78" s="85" t="s">
        <v>47</v>
      </c>
      <c r="J78" s="86"/>
      <c r="K78" s="86"/>
      <c r="L78" s="86"/>
      <c r="M78" s="86"/>
      <c r="N78" s="16" t="s">
        <v>27</v>
      </c>
      <c r="O78" s="16" t="s">
        <v>105</v>
      </c>
      <c r="P78" s="16" t="s">
        <v>62</v>
      </c>
      <c r="Q78" s="17">
        <f>Q79</f>
        <v>62.1</v>
      </c>
    </row>
    <row r="79" spans="9:17" ht="60.75" customHeight="1">
      <c r="I79" s="64" t="s">
        <v>132</v>
      </c>
      <c r="J79" s="65"/>
      <c r="K79" s="65"/>
      <c r="L79" s="65"/>
      <c r="M79" s="30"/>
      <c r="N79" s="16" t="s">
        <v>27</v>
      </c>
      <c r="O79" s="16" t="s">
        <v>105</v>
      </c>
      <c r="P79" s="16" t="s">
        <v>87</v>
      </c>
      <c r="Q79" s="17">
        <v>62.1</v>
      </c>
    </row>
    <row r="80" spans="9:19" ht="30" customHeight="1">
      <c r="I80" s="66" t="s">
        <v>40</v>
      </c>
      <c r="J80" s="67"/>
      <c r="K80" s="67"/>
      <c r="L80" s="72"/>
      <c r="M80" s="25"/>
      <c r="N80" s="6" t="s">
        <v>41</v>
      </c>
      <c r="O80" s="6"/>
      <c r="P80" s="7"/>
      <c r="Q80" s="13">
        <f>Q81</f>
        <v>9309.6</v>
      </c>
      <c r="R80" s="26"/>
      <c r="S80" s="36"/>
    </row>
    <row r="81" spans="9:19" ht="21.75" customHeight="1">
      <c r="I81" s="66" t="s">
        <v>42</v>
      </c>
      <c r="J81" s="67"/>
      <c r="K81" s="67"/>
      <c r="L81" s="72"/>
      <c r="M81" s="25"/>
      <c r="N81" s="6" t="s">
        <v>41</v>
      </c>
      <c r="O81" s="6" t="s">
        <v>106</v>
      </c>
      <c r="P81" s="7"/>
      <c r="Q81" s="13">
        <f>Q82</f>
        <v>9309.6</v>
      </c>
      <c r="R81" s="26"/>
      <c r="S81" s="36"/>
    </row>
    <row r="82" spans="9:19" ht="77.25" customHeight="1">
      <c r="I82" s="68" t="s">
        <v>28</v>
      </c>
      <c r="J82" s="69"/>
      <c r="K82" s="69"/>
      <c r="L82" s="82"/>
      <c r="M82" s="37"/>
      <c r="N82" s="16" t="s">
        <v>41</v>
      </c>
      <c r="O82" s="16" t="s">
        <v>106</v>
      </c>
      <c r="P82" s="16"/>
      <c r="Q82" s="17">
        <f>Q83</f>
        <v>9309.6</v>
      </c>
      <c r="R82" s="26"/>
      <c r="S82" s="36"/>
    </row>
    <row r="83" spans="9:19" ht="36.75" customHeight="1">
      <c r="I83" s="61" t="s">
        <v>68</v>
      </c>
      <c r="J83" s="62"/>
      <c r="K83" s="62"/>
      <c r="L83" s="62"/>
      <c r="M83" s="38"/>
      <c r="N83" s="16" t="s">
        <v>41</v>
      </c>
      <c r="O83" s="16" t="s">
        <v>106</v>
      </c>
      <c r="P83" s="16" t="s">
        <v>61</v>
      </c>
      <c r="Q83" s="17">
        <f>Q84</f>
        <v>9309.6</v>
      </c>
      <c r="R83" s="26"/>
      <c r="S83" s="36"/>
    </row>
    <row r="84" spans="9:19" ht="42.75" customHeight="1">
      <c r="I84" s="64" t="s">
        <v>76</v>
      </c>
      <c r="J84" s="65"/>
      <c r="K84" s="65"/>
      <c r="L84" s="65"/>
      <c r="M84" s="38"/>
      <c r="N84" s="16" t="s">
        <v>41</v>
      </c>
      <c r="O84" s="16" t="s">
        <v>106</v>
      </c>
      <c r="P84" s="16" t="s">
        <v>35</v>
      </c>
      <c r="Q84" s="17">
        <f>9289.5+20.1</f>
        <v>9309.6</v>
      </c>
      <c r="R84" s="26"/>
      <c r="S84" s="36"/>
    </row>
    <row r="85" spans="9:18" ht="34.5" customHeight="1">
      <c r="I85" s="66" t="s">
        <v>16</v>
      </c>
      <c r="J85" s="67"/>
      <c r="K85" s="67"/>
      <c r="L85" s="67"/>
      <c r="M85" s="27"/>
      <c r="N85" s="6" t="s">
        <v>152</v>
      </c>
      <c r="O85" s="6"/>
      <c r="P85" s="7"/>
      <c r="Q85" s="13">
        <f>Q86</f>
        <v>22357.4</v>
      </c>
      <c r="R85" s="9"/>
    </row>
    <row r="86" spans="9:19" ht="24.75" customHeight="1">
      <c r="I86" s="66" t="s">
        <v>175</v>
      </c>
      <c r="J86" s="67"/>
      <c r="K86" s="67"/>
      <c r="L86" s="67"/>
      <c r="M86" s="72"/>
      <c r="N86" s="6" t="s">
        <v>12</v>
      </c>
      <c r="O86" s="6"/>
      <c r="P86" s="6"/>
      <c r="Q86" s="13">
        <f>Q87+Q100+Q113+Q120+Q110</f>
        <v>22357.4</v>
      </c>
      <c r="R86" s="26"/>
      <c r="S86" s="36"/>
    </row>
    <row r="87" spans="9:19" ht="33" customHeight="1">
      <c r="I87" s="66" t="s">
        <v>139</v>
      </c>
      <c r="J87" s="67"/>
      <c r="K87" s="67"/>
      <c r="L87" s="67"/>
      <c r="M87" s="10"/>
      <c r="N87" s="6" t="s">
        <v>12</v>
      </c>
      <c r="O87" s="6" t="s">
        <v>109</v>
      </c>
      <c r="P87" s="6"/>
      <c r="Q87" s="13">
        <f>Q91+Q94+Q88+Q97</f>
        <v>8535.9</v>
      </c>
      <c r="R87" s="26"/>
      <c r="S87" s="36"/>
    </row>
    <row r="88" spans="9:17" ht="66" customHeight="1">
      <c r="I88" s="68" t="s">
        <v>48</v>
      </c>
      <c r="J88" s="69"/>
      <c r="K88" s="69"/>
      <c r="L88" s="69"/>
      <c r="M88" s="29"/>
      <c r="N88" s="16" t="s">
        <v>12</v>
      </c>
      <c r="O88" s="16" t="s">
        <v>107</v>
      </c>
      <c r="P88" s="16"/>
      <c r="Q88" s="17">
        <f>Q89</f>
        <v>1189.2</v>
      </c>
    </row>
    <row r="89" spans="9:18" s="22" customFormat="1" ht="38.25" customHeight="1">
      <c r="I89" s="61" t="s">
        <v>68</v>
      </c>
      <c r="J89" s="62"/>
      <c r="K89" s="62"/>
      <c r="L89" s="62"/>
      <c r="M89" s="63"/>
      <c r="N89" s="16" t="s">
        <v>12</v>
      </c>
      <c r="O89" s="16" t="s">
        <v>107</v>
      </c>
      <c r="P89" s="16" t="s">
        <v>61</v>
      </c>
      <c r="Q89" s="17">
        <f>Q90</f>
        <v>1189.2</v>
      </c>
      <c r="R89" s="35"/>
    </row>
    <row r="90" spans="9:18" s="22" customFormat="1" ht="38.25" customHeight="1">
      <c r="I90" s="64" t="s">
        <v>76</v>
      </c>
      <c r="J90" s="65"/>
      <c r="K90" s="65"/>
      <c r="L90" s="65"/>
      <c r="M90" s="15"/>
      <c r="N90" s="16" t="s">
        <v>12</v>
      </c>
      <c r="O90" s="16" t="s">
        <v>107</v>
      </c>
      <c r="P90" s="16" t="s">
        <v>35</v>
      </c>
      <c r="Q90" s="17">
        <v>1189.2</v>
      </c>
      <c r="R90" s="35"/>
    </row>
    <row r="91" spans="9:19" ht="52.5" customHeight="1">
      <c r="I91" s="68" t="s">
        <v>161</v>
      </c>
      <c r="J91" s="69"/>
      <c r="K91" s="69"/>
      <c r="L91" s="69"/>
      <c r="M91" s="29"/>
      <c r="N91" s="16" t="s">
        <v>12</v>
      </c>
      <c r="O91" s="16" t="s">
        <v>169</v>
      </c>
      <c r="P91" s="16"/>
      <c r="Q91" s="17">
        <f>Q92</f>
        <v>5031.2</v>
      </c>
      <c r="R91" s="39"/>
      <c r="S91" s="28"/>
    </row>
    <row r="92" spans="9:18" ht="44.25" customHeight="1">
      <c r="I92" s="61" t="s">
        <v>68</v>
      </c>
      <c r="J92" s="62"/>
      <c r="K92" s="62"/>
      <c r="L92" s="62"/>
      <c r="M92" s="63"/>
      <c r="N92" s="16" t="s">
        <v>12</v>
      </c>
      <c r="O92" s="16" t="s">
        <v>169</v>
      </c>
      <c r="P92" s="16" t="s">
        <v>61</v>
      </c>
      <c r="Q92" s="17">
        <f>Q93</f>
        <v>5031.2</v>
      </c>
      <c r="R92" s="9"/>
    </row>
    <row r="93" spans="9:18" ht="45.75" customHeight="1">
      <c r="I93" s="64" t="s">
        <v>76</v>
      </c>
      <c r="J93" s="65"/>
      <c r="K93" s="65"/>
      <c r="L93" s="65"/>
      <c r="M93" s="15"/>
      <c r="N93" s="16" t="s">
        <v>12</v>
      </c>
      <c r="O93" s="16" t="s">
        <v>169</v>
      </c>
      <c r="P93" s="16" t="s">
        <v>35</v>
      </c>
      <c r="Q93" s="17">
        <v>5031.2</v>
      </c>
      <c r="R93" s="9"/>
    </row>
    <row r="94" spans="9:18" ht="43.5" customHeight="1">
      <c r="I94" s="68" t="s">
        <v>29</v>
      </c>
      <c r="J94" s="69"/>
      <c r="K94" s="69"/>
      <c r="L94" s="69"/>
      <c r="M94" s="82"/>
      <c r="N94" s="16" t="s">
        <v>12</v>
      </c>
      <c r="O94" s="16" t="s">
        <v>170</v>
      </c>
      <c r="P94" s="16"/>
      <c r="Q94" s="17">
        <f>Q95</f>
        <v>118.7</v>
      </c>
      <c r="R94" s="39"/>
    </row>
    <row r="95" spans="9:17" ht="45.75" customHeight="1">
      <c r="I95" s="61" t="s">
        <v>68</v>
      </c>
      <c r="J95" s="62"/>
      <c r="K95" s="62"/>
      <c r="L95" s="62"/>
      <c r="M95" s="27"/>
      <c r="N95" s="16" t="s">
        <v>12</v>
      </c>
      <c r="O95" s="16" t="s">
        <v>170</v>
      </c>
      <c r="P95" s="16" t="s">
        <v>61</v>
      </c>
      <c r="Q95" s="17">
        <f>Q96</f>
        <v>118.7</v>
      </c>
    </row>
    <row r="96" spans="9:17" ht="42.75" customHeight="1">
      <c r="I96" s="64" t="s">
        <v>76</v>
      </c>
      <c r="J96" s="65"/>
      <c r="K96" s="65"/>
      <c r="L96" s="65"/>
      <c r="M96" s="27"/>
      <c r="N96" s="16" t="s">
        <v>12</v>
      </c>
      <c r="O96" s="16" t="s">
        <v>170</v>
      </c>
      <c r="P96" s="16" t="s">
        <v>35</v>
      </c>
      <c r="Q96" s="17">
        <v>118.7</v>
      </c>
    </row>
    <row r="97" spans="9:19" ht="39.75" customHeight="1">
      <c r="I97" s="68" t="s">
        <v>162</v>
      </c>
      <c r="J97" s="69"/>
      <c r="K97" s="69"/>
      <c r="L97" s="69"/>
      <c r="M97" s="29"/>
      <c r="N97" s="16" t="s">
        <v>12</v>
      </c>
      <c r="O97" s="16" t="s">
        <v>171</v>
      </c>
      <c r="P97" s="16"/>
      <c r="Q97" s="17">
        <f>Q98</f>
        <v>2196.8</v>
      </c>
      <c r="R97" s="36"/>
      <c r="S97" s="28"/>
    </row>
    <row r="98" spans="9:18" ht="41.25" customHeight="1">
      <c r="I98" s="61" t="s">
        <v>68</v>
      </c>
      <c r="J98" s="62"/>
      <c r="K98" s="62"/>
      <c r="L98" s="62"/>
      <c r="M98" s="63"/>
      <c r="N98" s="16" t="s">
        <v>12</v>
      </c>
      <c r="O98" s="16" t="s">
        <v>171</v>
      </c>
      <c r="P98" s="16" t="s">
        <v>61</v>
      </c>
      <c r="Q98" s="17">
        <f>Q99</f>
        <v>2196.8</v>
      </c>
      <c r="R98" s="28"/>
    </row>
    <row r="99" spans="9:18" ht="42" customHeight="1">
      <c r="I99" s="64" t="s">
        <v>76</v>
      </c>
      <c r="J99" s="65"/>
      <c r="K99" s="65"/>
      <c r="L99" s="65"/>
      <c r="M99" s="15"/>
      <c r="N99" s="16" t="s">
        <v>12</v>
      </c>
      <c r="O99" s="16" t="s">
        <v>171</v>
      </c>
      <c r="P99" s="16" t="s">
        <v>35</v>
      </c>
      <c r="Q99" s="17">
        <v>2196.8</v>
      </c>
      <c r="R99" s="28"/>
    </row>
    <row r="100" spans="9:18" s="22" customFormat="1" ht="53.25" customHeight="1">
      <c r="I100" s="66" t="s">
        <v>43</v>
      </c>
      <c r="J100" s="67"/>
      <c r="K100" s="67"/>
      <c r="L100" s="67"/>
      <c r="M100" s="29"/>
      <c r="N100" s="6" t="s">
        <v>12</v>
      </c>
      <c r="O100" s="6" t="s">
        <v>108</v>
      </c>
      <c r="P100" s="6"/>
      <c r="Q100" s="13">
        <f>Q101+Q104+Q107</f>
        <v>1100.1</v>
      </c>
      <c r="R100" s="35"/>
    </row>
    <row r="101" spans="9:19" s="22" customFormat="1" ht="36" customHeight="1">
      <c r="I101" s="68" t="s">
        <v>30</v>
      </c>
      <c r="J101" s="69"/>
      <c r="K101" s="69"/>
      <c r="L101" s="69"/>
      <c r="M101" s="20"/>
      <c r="N101" s="16" t="s">
        <v>12</v>
      </c>
      <c r="O101" s="16" t="s">
        <v>110</v>
      </c>
      <c r="P101" s="16"/>
      <c r="Q101" s="17">
        <f>Q102</f>
        <v>240.6</v>
      </c>
      <c r="R101" s="1"/>
      <c r="S101" s="2"/>
    </row>
    <row r="102" spans="9:17" ht="38.25" customHeight="1">
      <c r="I102" s="61" t="s">
        <v>68</v>
      </c>
      <c r="J102" s="62"/>
      <c r="K102" s="62"/>
      <c r="L102" s="62"/>
      <c r="M102" s="20"/>
      <c r="N102" s="16" t="s">
        <v>12</v>
      </c>
      <c r="O102" s="16" t="s">
        <v>110</v>
      </c>
      <c r="P102" s="16" t="s">
        <v>61</v>
      </c>
      <c r="Q102" s="17">
        <f>Q103</f>
        <v>240.6</v>
      </c>
    </row>
    <row r="103" spans="9:17" ht="42.75" customHeight="1">
      <c r="I103" s="64" t="s">
        <v>76</v>
      </c>
      <c r="J103" s="65"/>
      <c r="K103" s="65"/>
      <c r="L103" s="65"/>
      <c r="M103" s="20"/>
      <c r="N103" s="16" t="s">
        <v>12</v>
      </c>
      <c r="O103" s="16" t="s">
        <v>110</v>
      </c>
      <c r="P103" s="16" t="s">
        <v>35</v>
      </c>
      <c r="Q103" s="17">
        <v>240.6</v>
      </c>
    </row>
    <row r="104" spans="9:17" ht="76.5" customHeight="1">
      <c r="I104" s="68" t="s">
        <v>31</v>
      </c>
      <c r="J104" s="69"/>
      <c r="K104" s="69"/>
      <c r="L104" s="69"/>
      <c r="M104" s="20"/>
      <c r="N104" s="16" t="s">
        <v>12</v>
      </c>
      <c r="O104" s="16" t="s">
        <v>111</v>
      </c>
      <c r="P104" s="16"/>
      <c r="Q104" s="17">
        <f>Q105</f>
        <v>349.8</v>
      </c>
    </row>
    <row r="105" spans="9:17" ht="39" customHeight="1">
      <c r="I105" s="61" t="s">
        <v>68</v>
      </c>
      <c r="J105" s="62"/>
      <c r="K105" s="62"/>
      <c r="L105" s="62"/>
      <c r="M105" s="20"/>
      <c r="N105" s="16" t="s">
        <v>12</v>
      </c>
      <c r="O105" s="16" t="s">
        <v>111</v>
      </c>
      <c r="P105" s="16" t="s">
        <v>61</v>
      </c>
      <c r="Q105" s="17">
        <f>Q106</f>
        <v>349.8</v>
      </c>
    </row>
    <row r="106" spans="9:18" ht="39" customHeight="1">
      <c r="I106" s="64" t="s">
        <v>76</v>
      </c>
      <c r="J106" s="65"/>
      <c r="K106" s="65"/>
      <c r="L106" s="65"/>
      <c r="M106" s="20"/>
      <c r="N106" s="16" t="s">
        <v>12</v>
      </c>
      <c r="O106" s="16" t="s">
        <v>111</v>
      </c>
      <c r="P106" s="16" t="s">
        <v>35</v>
      </c>
      <c r="Q106" s="17">
        <v>349.8</v>
      </c>
      <c r="R106" s="26"/>
    </row>
    <row r="107" spans="9:17" ht="42.75" customHeight="1">
      <c r="I107" s="68" t="s">
        <v>163</v>
      </c>
      <c r="J107" s="69"/>
      <c r="K107" s="69"/>
      <c r="L107" s="69"/>
      <c r="M107" s="20"/>
      <c r="N107" s="16" t="s">
        <v>12</v>
      </c>
      <c r="O107" s="16" t="s">
        <v>164</v>
      </c>
      <c r="P107" s="16"/>
      <c r="Q107" s="17">
        <f>Q108</f>
        <v>509.7</v>
      </c>
    </row>
    <row r="108" spans="9:17" ht="39" customHeight="1">
      <c r="I108" s="61" t="s">
        <v>68</v>
      </c>
      <c r="J108" s="62"/>
      <c r="K108" s="62"/>
      <c r="L108" s="62"/>
      <c r="M108" s="20"/>
      <c r="N108" s="16" t="s">
        <v>12</v>
      </c>
      <c r="O108" s="16" t="s">
        <v>164</v>
      </c>
      <c r="P108" s="16" t="s">
        <v>61</v>
      </c>
      <c r="Q108" s="17">
        <f>Q109</f>
        <v>509.7</v>
      </c>
    </row>
    <row r="109" spans="9:18" ht="39" customHeight="1">
      <c r="I109" s="64" t="s">
        <v>76</v>
      </c>
      <c r="J109" s="65"/>
      <c r="K109" s="65"/>
      <c r="L109" s="65"/>
      <c r="M109" s="20"/>
      <c r="N109" s="16" t="s">
        <v>12</v>
      </c>
      <c r="O109" s="16" t="s">
        <v>164</v>
      </c>
      <c r="P109" s="16" t="s">
        <v>35</v>
      </c>
      <c r="Q109" s="17">
        <v>509.7</v>
      </c>
      <c r="R109" s="26"/>
    </row>
    <row r="110" spans="9:17" ht="80.25" customHeight="1">
      <c r="I110" s="66" t="s">
        <v>129</v>
      </c>
      <c r="J110" s="67"/>
      <c r="K110" s="67"/>
      <c r="L110" s="72"/>
      <c r="M110" s="20"/>
      <c r="N110" s="6" t="s">
        <v>12</v>
      </c>
      <c r="O110" s="6" t="s">
        <v>136</v>
      </c>
      <c r="P110" s="6"/>
      <c r="Q110" s="13">
        <f>Q111</f>
        <v>2251.6</v>
      </c>
    </row>
    <row r="111" spans="9:17" ht="36" customHeight="1">
      <c r="I111" s="61" t="s">
        <v>68</v>
      </c>
      <c r="J111" s="62"/>
      <c r="K111" s="62"/>
      <c r="L111" s="62"/>
      <c r="M111" s="20"/>
      <c r="N111" s="16" t="s">
        <v>12</v>
      </c>
      <c r="O111" s="16" t="s">
        <v>136</v>
      </c>
      <c r="P111" s="16" t="s">
        <v>61</v>
      </c>
      <c r="Q111" s="17">
        <f>Q112</f>
        <v>2251.6</v>
      </c>
    </row>
    <row r="112" spans="9:17" ht="43.5" customHeight="1">
      <c r="I112" s="64" t="s">
        <v>76</v>
      </c>
      <c r="J112" s="65"/>
      <c r="K112" s="65"/>
      <c r="L112" s="65"/>
      <c r="M112" s="20"/>
      <c r="N112" s="16" t="s">
        <v>12</v>
      </c>
      <c r="O112" s="16" t="s">
        <v>136</v>
      </c>
      <c r="P112" s="16" t="s">
        <v>35</v>
      </c>
      <c r="Q112" s="17">
        <v>2251.6</v>
      </c>
    </row>
    <row r="113" spans="9:17" ht="34.5" customHeight="1">
      <c r="I113" s="66" t="s">
        <v>44</v>
      </c>
      <c r="J113" s="67"/>
      <c r="K113" s="67"/>
      <c r="L113" s="67"/>
      <c r="M113" s="20"/>
      <c r="N113" s="6" t="s">
        <v>12</v>
      </c>
      <c r="O113" s="6" t="s">
        <v>112</v>
      </c>
      <c r="P113" s="6"/>
      <c r="Q113" s="13">
        <f>Q114+Q117</f>
        <v>5399.400000000001</v>
      </c>
    </row>
    <row r="114" spans="9:19" s="42" customFormat="1" ht="45.75" customHeight="1">
      <c r="I114" s="68" t="s">
        <v>165</v>
      </c>
      <c r="J114" s="69"/>
      <c r="K114" s="69"/>
      <c r="L114" s="69"/>
      <c r="M114" s="15"/>
      <c r="N114" s="16" t="s">
        <v>12</v>
      </c>
      <c r="O114" s="16" t="s">
        <v>113</v>
      </c>
      <c r="P114" s="16"/>
      <c r="Q114" s="17">
        <f>Q115</f>
        <v>4616.3</v>
      </c>
      <c r="R114" s="40"/>
      <c r="S114" s="41"/>
    </row>
    <row r="115" spans="9:17" ht="40.5" customHeight="1">
      <c r="I115" s="61" t="s">
        <v>68</v>
      </c>
      <c r="J115" s="62"/>
      <c r="K115" s="62"/>
      <c r="L115" s="62"/>
      <c r="M115" s="15"/>
      <c r="N115" s="16" t="s">
        <v>12</v>
      </c>
      <c r="O115" s="16" t="s">
        <v>113</v>
      </c>
      <c r="P115" s="16" t="s">
        <v>61</v>
      </c>
      <c r="Q115" s="17">
        <f>Q116</f>
        <v>4616.3</v>
      </c>
    </row>
    <row r="116" spans="9:18" ht="40.5" customHeight="1">
      <c r="I116" s="64" t="s">
        <v>76</v>
      </c>
      <c r="J116" s="65"/>
      <c r="K116" s="65"/>
      <c r="L116" s="65"/>
      <c r="M116" s="15"/>
      <c r="N116" s="16" t="s">
        <v>12</v>
      </c>
      <c r="O116" s="16" t="s">
        <v>113</v>
      </c>
      <c r="P116" s="16" t="s">
        <v>35</v>
      </c>
      <c r="Q116" s="17">
        <v>4616.3</v>
      </c>
      <c r="R116" s="43"/>
    </row>
    <row r="117" spans="9:17" ht="105.75" customHeight="1">
      <c r="I117" s="68" t="s">
        <v>166</v>
      </c>
      <c r="J117" s="69"/>
      <c r="K117" s="69"/>
      <c r="L117" s="69"/>
      <c r="M117" s="15"/>
      <c r="N117" s="16" t="s">
        <v>12</v>
      </c>
      <c r="O117" s="16" t="s">
        <v>114</v>
      </c>
      <c r="P117" s="16"/>
      <c r="Q117" s="17">
        <f>Q118</f>
        <v>783.1</v>
      </c>
    </row>
    <row r="118" spans="9:18" s="22" customFormat="1" ht="39.75" customHeight="1">
      <c r="I118" s="61" t="s">
        <v>68</v>
      </c>
      <c r="J118" s="62"/>
      <c r="K118" s="62"/>
      <c r="L118" s="62"/>
      <c r="M118" s="15"/>
      <c r="N118" s="16" t="s">
        <v>12</v>
      </c>
      <c r="O118" s="16" t="s">
        <v>114</v>
      </c>
      <c r="P118" s="16" t="s">
        <v>61</v>
      </c>
      <c r="Q118" s="17">
        <f>Q119</f>
        <v>783.1</v>
      </c>
      <c r="R118" s="35"/>
    </row>
    <row r="119" spans="9:17" ht="40.5" customHeight="1">
      <c r="I119" s="64" t="s">
        <v>76</v>
      </c>
      <c r="J119" s="65"/>
      <c r="K119" s="65"/>
      <c r="L119" s="65"/>
      <c r="M119" s="15"/>
      <c r="N119" s="16" t="s">
        <v>12</v>
      </c>
      <c r="O119" s="16" t="s">
        <v>114</v>
      </c>
      <c r="P119" s="16" t="s">
        <v>35</v>
      </c>
      <c r="Q119" s="24">
        <v>783.1</v>
      </c>
    </row>
    <row r="120" spans="9:18" s="22" customFormat="1" ht="39" customHeight="1">
      <c r="I120" s="66" t="s">
        <v>167</v>
      </c>
      <c r="J120" s="67"/>
      <c r="K120" s="67"/>
      <c r="L120" s="67"/>
      <c r="M120" s="15"/>
      <c r="N120" s="6" t="s">
        <v>12</v>
      </c>
      <c r="O120" s="6" t="s">
        <v>115</v>
      </c>
      <c r="P120" s="6"/>
      <c r="Q120" s="13">
        <f>Q121+Q124+Q127</f>
        <v>5070.4</v>
      </c>
      <c r="R120" s="35"/>
    </row>
    <row r="121" spans="9:17" ht="45.75" customHeight="1">
      <c r="I121" s="68" t="s">
        <v>50</v>
      </c>
      <c r="J121" s="69"/>
      <c r="K121" s="69"/>
      <c r="L121" s="69"/>
      <c r="M121" s="15"/>
      <c r="N121" s="16" t="s">
        <v>12</v>
      </c>
      <c r="O121" s="16" t="s">
        <v>116</v>
      </c>
      <c r="P121" s="16"/>
      <c r="Q121" s="17">
        <f>Q122</f>
        <v>52.5</v>
      </c>
    </row>
    <row r="122" spans="9:18" s="42" customFormat="1" ht="35.25" customHeight="1">
      <c r="I122" s="61" t="s">
        <v>68</v>
      </c>
      <c r="J122" s="62"/>
      <c r="K122" s="62"/>
      <c r="L122" s="62"/>
      <c r="M122" s="15"/>
      <c r="N122" s="16" t="s">
        <v>12</v>
      </c>
      <c r="O122" s="16" t="s">
        <v>116</v>
      </c>
      <c r="P122" s="16" t="s">
        <v>61</v>
      </c>
      <c r="Q122" s="17">
        <f>Q123</f>
        <v>52.5</v>
      </c>
      <c r="R122" s="44"/>
    </row>
    <row r="123" spans="9:18" s="42" customFormat="1" ht="46.5" customHeight="1">
      <c r="I123" s="64" t="s">
        <v>76</v>
      </c>
      <c r="J123" s="65"/>
      <c r="K123" s="65"/>
      <c r="L123" s="65"/>
      <c r="M123" s="15"/>
      <c r="N123" s="16" t="s">
        <v>12</v>
      </c>
      <c r="O123" s="16" t="s">
        <v>116</v>
      </c>
      <c r="P123" s="16" t="s">
        <v>35</v>
      </c>
      <c r="Q123" s="17">
        <v>52.5</v>
      </c>
      <c r="R123" s="44"/>
    </row>
    <row r="124" spans="9:18" s="42" customFormat="1" ht="36.75" customHeight="1">
      <c r="I124" s="68" t="s">
        <v>49</v>
      </c>
      <c r="J124" s="69"/>
      <c r="K124" s="69"/>
      <c r="L124" s="69"/>
      <c r="M124" s="15"/>
      <c r="N124" s="16" t="s">
        <v>12</v>
      </c>
      <c r="O124" s="16" t="s">
        <v>117</v>
      </c>
      <c r="P124" s="16"/>
      <c r="Q124" s="17">
        <f>Q125</f>
        <v>2084.5</v>
      </c>
      <c r="R124" s="44"/>
    </row>
    <row r="125" spans="9:18" s="42" customFormat="1" ht="38.25" customHeight="1">
      <c r="I125" s="61" t="s">
        <v>68</v>
      </c>
      <c r="J125" s="62"/>
      <c r="K125" s="62"/>
      <c r="L125" s="62"/>
      <c r="M125" s="63"/>
      <c r="N125" s="16" t="s">
        <v>12</v>
      </c>
      <c r="O125" s="16" t="s">
        <v>117</v>
      </c>
      <c r="P125" s="16" t="s">
        <v>61</v>
      </c>
      <c r="Q125" s="17">
        <f>Q126</f>
        <v>2084.5</v>
      </c>
      <c r="R125" s="44"/>
    </row>
    <row r="126" spans="9:18" s="42" customFormat="1" ht="48" customHeight="1">
      <c r="I126" s="64" t="s">
        <v>76</v>
      </c>
      <c r="J126" s="65"/>
      <c r="K126" s="65"/>
      <c r="L126" s="65"/>
      <c r="M126" s="15"/>
      <c r="N126" s="16" t="s">
        <v>12</v>
      </c>
      <c r="O126" s="16" t="s">
        <v>117</v>
      </c>
      <c r="P126" s="16" t="s">
        <v>35</v>
      </c>
      <c r="Q126" s="17">
        <v>2084.5</v>
      </c>
      <c r="R126" s="44"/>
    </row>
    <row r="127" spans="9:19" s="22" customFormat="1" ht="49.5" customHeight="1">
      <c r="I127" s="68" t="s">
        <v>32</v>
      </c>
      <c r="J127" s="69"/>
      <c r="K127" s="69"/>
      <c r="L127" s="69"/>
      <c r="M127" s="82"/>
      <c r="N127" s="16" t="s">
        <v>12</v>
      </c>
      <c r="O127" s="16" t="s">
        <v>118</v>
      </c>
      <c r="P127" s="16"/>
      <c r="Q127" s="17">
        <f>Q128</f>
        <v>2933.4</v>
      </c>
      <c r="R127" s="40"/>
      <c r="S127" s="2"/>
    </row>
    <row r="128" spans="9:18" s="22" customFormat="1" ht="40.5" customHeight="1">
      <c r="I128" s="61" t="s">
        <v>68</v>
      </c>
      <c r="J128" s="62"/>
      <c r="K128" s="62"/>
      <c r="L128" s="62"/>
      <c r="M128" s="15"/>
      <c r="N128" s="16" t="s">
        <v>12</v>
      </c>
      <c r="O128" s="16" t="s">
        <v>118</v>
      </c>
      <c r="P128" s="16" t="s">
        <v>61</v>
      </c>
      <c r="Q128" s="17">
        <f>Q129</f>
        <v>2933.4</v>
      </c>
      <c r="R128" s="35"/>
    </row>
    <row r="129" spans="9:18" s="22" customFormat="1" ht="44.25" customHeight="1">
      <c r="I129" s="64" t="s">
        <v>76</v>
      </c>
      <c r="J129" s="65"/>
      <c r="K129" s="65"/>
      <c r="L129" s="65"/>
      <c r="M129" s="15"/>
      <c r="N129" s="16" t="s">
        <v>12</v>
      </c>
      <c r="O129" s="16" t="s">
        <v>118</v>
      </c>
      <c r="P129" s="16" t="s">
        <v>35</v>
      </c>
      <c r="Q129" s="17">
        <f>2918.4+15</f>
        <v>2933.4</v>
      </c>
      <c r="R129" s="35"/>
    </row>
    <row r="130" spans="9:17" ht="22.5" customHeight="1">
      <c r="I130" s="66" t="s">
        <v>9</v>
      </c>
      <c r="J130" s="67"/>
      <c r="K130" s="67"/>
      <c r="L130" s="67"/>
      <c r="M130" s="29"/>
      <c r="N130" s="6" t="s">
        <v>153</v>
      </c>
      <c r="O130" s="6"/>
      <c r="P130" s="6"/>
      <c r="Q130" s="13">
        <f>Q131+Q135</f>
        <v>4162.9</v>
      </c>
    </row>
    <row r="131" spans="9:17" ht="30.75" customHeight="1">
      <c r="I131" s="73" t="s">
        <v>71</v>
      </c>
      <c r="J131" s="74"/>
      <c r="K131" s="74"/>
      <c r="L131" s="74"/>
      <c r="M131" s="75"/>
      <c r="N131" s="6" t="s">
        <v>72</v>
      </c>
      <c r="O131" s="6"/>
      <c r="P131" s="6"/>
      <c r="Q131" s="13">
        <f>Q133</f>
        <v>62.9</v>
      </c>
    </row>
    <row r="132" spans="9:17" ht="130.5" customHeight="1">
      <c r="I132" s="70" t="s">
        <v>168</v>
      </c>
      <c r="J132" s="71"/>
      <c r="K132" s="71"/>
      <c r="L132" s="71"/>
      <c r="M132" s="55"/>
      <c r="N132" s="6" t="s">
        <v>72</v>
      </c>
      <c r="O132" s="6" t="s">
        <v>140</v>
      </c>
      <c r="P132" s="6"/>
      <c r="Q132" s="13">
        <f>Q131</f>
        <v>62.9</v>
      </c>
    </row>
    <row r="133" spans="9:17" ht="37.5" customHeight="1">
      <c r="I133" s="61" t="s">
        <v>68</v>
      </c>
      <c r="J133" s="62"/>
      <c r="K133" s="62"/>
      <c r="L133" s="62"/>
      <c r="M133" s="29"/>
      <c r="N133" s="16" t="s">
        <v>72</v>
      </c>
      <c r="O133" s="16" t="s">
        <v>119</v>
      </c>
      <c r="P133" s="16" t="s">
        <v>61</v>
      </c>
      <c r="Q133" s="17">
        <f>Q134</f>
        <v>62.9</v>
      </c>
    </row>
    <row r="134" spans="9:17" ht="37.5" customHeight="1">
      <c r="I134" s="64" t="s">
        <v>76</v>
      </c>
      <c r="J134" s="65"/>
      <c r="K134" s="65"/>
      <c r="L134" s="65"/>
      <c r="M134" s="29"/>
      <c r="N134" s="16" t="s">
        <v>72</v>
      </c>
      <c r="O134" s="16" t="s">
        <v>119</v>
      </c>
      <c r="P134" s="16" t="s">
        <v>35</v>
      </c>
      <c r="Q134" s="17">
        <v>62.9</v>
      </c>
    </row>
    <row r="135" spans="9:17" ht="31.5" customHeight="1">
      <c r="I135" s="66" t="s">
        <v>172</v>
      </c>
      <c r="J135" s="67"/>
      <c r="K135" s="67"/>
      <c r="L135" s="67"/>
      <c r="M135" s="72"/>
      <c r="N135" s="6" t="s">
        <v>153</v>
      </c>
      <c r="O135" s="6"/>
      <c r="P135" s="6"/>
      <c r="Q135" s="13">
        <f>Q136</f>
        <v>4100</v>
      </c>
    </row>
    <row r="136" spans="9:17" ht="58.5" customHeight="1">
      <c r="I136" s="66" t="s">
        <v>45</v>
      </c>
      <c r="J136" s="67"/>
      <c r="K136" s="67"/>
      <c r="L136" s="67"/>
      <c r="M136" s="72"/>
      <c r="N136" s="6" t="s">
        <v>4</v>
      </c>
      <c r="O136" s="6" t="s">
        <v>120</v>
      </c>
      <c r="P136" s="6"/>
      <c r="Q136" s="13">
        <f>Q137+Q139+Q141</f>
        <v>4100</v>
      </c>
    </row>
    <row r="137" spans="9:17" ht="92.25" customHeight="1">
      <c r="I137" s="68" t="s">
        <v>58</v>
      </c>
      <c r="J137" s="69"/>
      <c r="K137" s="69"/>
      <c r="L137" s="69"/>
      <c r="M137" s="82"/>
      <c r="N137" s="16" t="s">
        <v>4</v>
      </c>
      <c r="O137" s="16" t="s">
        <v>120</v>
      </c>
      <c r="P137" s="16" t="s">
        <v>59</v>
      </c>
      <c r="Q137" s="17">
        <f>Q138</f>
        <v>2283.5</v>
      </c>
    </row>
    <row r="138" spans="9:17" ht="32.25" customHeight="1">
      <c r="I138" s="61" t="s">
        <v>79</v>
      </c>
      <c r="J138" s="62"/>
      <c r="K138" s="62"/>
      <c r="L138" s="62"/>
      <c r="M138" s="63"/>
      <c r="N138" s="16" t="s">
        <v>4</v>
      </c>
      <c r="O138" s="16" t="s">
        <v>120</v>
      </c>
      <c r="P138" s="16" t="s">
        <v>78</v>
      </c>
      <c r="Q138" s="17">
        <v>2283.5</v>
      </c>
    </row>
    <row r="139" spans="9:17" ht="40.5" customHeight="1">
      <c r="I139" s="61" t="s">
        <v>68</v>
      </c>
      <c r="J139" s="62"/>
      <c r="K139" s="62"/>
      <c r="L139" s="62"/>
      <c r="M139" s="63"/>
      <c r="N139" s="16" t="s">
        <v>4</v>
      </c>
      <c r="O139" s="16" t="s">
        <v>120</v>
      </c>
      <c r="P139" s="16" t="s">
        <v>61</v>
      </c>
      <c r="Q139" s="17">
        <f>Q140</f>
        <v>1814.3</v>
      </c>
    </row>
    <row r="140" spans="9:17" ht="40.5" customHeight="1">
      <c r="I140" s="64" t="s">
        <v>76</v>
      </c>
      <c r="J140" s="65"/>
      <c r="K140" s="65"/>
      <c r="L140" s="65"/>
      <c r="M140" s="15"/>
      <c r="N140" s="16" t="s">
        <v>4</v>
      </c>
      <c r="O140" s="16" t="s">
        <v>120</v>
      </c>
      <c r="P140" s="16" t="s">
        <v>35</v>
      </c>
      <c r="Q140" s="17">
        <v>1814.3</v>
      </c>
    </row>
    <row r="141" spans="9:17" ht="21" customHeight="1">
      <c r="I141" s="85" t="s">
        <v>47</v>
      </c>
      <c r="J141" s="86"/>
      <c r="K141" s="86"/>
      <c r="L141" s="86"/>
      <c r="M141" s="86"/>
      <c r="N141" s="16" t="s">
        <v>4</v>
      </c>
      <c r="O141" s="16" t="s">
        <v>120</v>
      </c>
      <c r="P141" s="16" t="s">
        <v>62</v>
      </c>
      <c r="Q141" s="17">
        <f>Q142</f>
        <v>2.2</v>
      </c>
    </row>
    <row r="142" spans="9:17" ht="21" customHeight="1">
      <c r="I142" s="87" t="s">
        <v>73</v>
      </c>
      <c r="J142" s="88"/>
      <c r="K142" s="88"/>
      <c r="L142" s="88"/>
      <c r="M142" s="31"/>
      <c r="N142" s="16" t="s">
        <v>4</v>
      </c>
      <c r="O142" s="16" t="s">
        <v>120</v>
      </c>
      <c r="P142" s="16" t="s">
        <v>77</v>
      </c>
      <c r="Q142" s="17">
        <v>2.2</v>
      </c>
    </row>
    <row r="143" spans="9:17" ht="19.5" customHeight="1">
      <c r="I143" s="79" t="s">
        <v>51</v>
      </c>
      <c r="J143" s="80"/>
      <c r="K143" s="80"/>
      <c r="L143" s="80"/>
      <c r="M143" s="81"/>
      <c r="N143" s="6" t="s">
        <v>154</v>
      </c>
      <c r="O143" s="6"/>
      <c r="P143" s="6"/>
      <c r="Q143" s="13">
        <f>Q144</f>
        <v>2864.7</v>
      </c>
    </row>
    <row r="144" spans="9:17" ht="24.75" customHeight="1">
      <c r="I144" s="98" t="s">
        <v>5</v>
      </c>
      <c r="J144" s="99"/>
      <c r="K144" s="99"/>
      <c r="L144" s="99"/>
      <c r="M144" s="100"/>
      <c r="N144" s="6" t="s">
        <v>6</v>
      </c>
      <c r="O144" s="6"/>
      <c r="P144" s="6"/>
      <c r="Q144" s="13">
        <f>Q145</f>
        <v>2864.7</v>
      </c>
    </row>
    <row r="145" spans="9:17" ht="48.75" customHeight="1">
      <c r="I145" s="68" t="s">
        <v>33</v>
      </c>
      <c r="J145" s="69"/>
      <c r="K145" s="69"/>
      <c r="L145" s="69"/>
      <c r="M145" s="82"/>
      <c r="N145" s="16" t="s">
        <v>6</v>
      </c>
      <c r="O145" s="16" t="s">
        <v>121</v>
      </c>
      <c r="P145" s="16"/>
      <c r="Q145" s="17">
        <f>Q146</f>
        <v>2864.7</v>
      </c>
    </row>
    <row r="146" spans="9:17" ht="40.5" customHeight="1">
      <c r="I146" s="61" t="s">
        <v>68</v>
      </c>
      <c r="J146" s="62"/>
      <c r="K146" s="62"/>
      <c r="L146" s="62"/>
      <c r="M146" s="63"/>
      <c r="N146" s="16" t="s">
        <v>6</v>
      </c>
      <c r="O146" s="16" t="s">
        <v>121</v>
      </c>
      <c r="P146" s="16" t="s">
        <v>61</v>
      </c>
      <c r="Q146" s="17">
        <f>Q147</f>
        <v>2864.7</v>
      </c>
    </row>
    <row r="147" spans="9:17" ht="40.5" customHeight="1">
      <c r="I147" s="64" t="s">
        <v>76</v>
      </c>
      <c r="J147" s="65"/>
      <c r="K147" s="65"/>
      <c r="L147" s="65"/>
      <c r="M147" s="15"/>
      <c r="N147" s="16" t="s">
        <v>6</v>
      </c>
      <c r="O147" s="16" t="s">
        <v>121</v>
      </c>
      <c r="P147" s="16" t="s">
        <v>35</v>
      </c>
      <c r="Q147" s="17">
        <v>2864.7</v>
      </c>
    </row>
    <row r="148" spans="9:19" s="22" customFormat="1" ht="16.5" customHeight="1">
      <c r="I148" s="66" t="s">
        <v>18</v>
      </c>
      <c r="J148" s="67"/>
      <c r="K148" s="67"/>
      <c r="L148" s="67"/>
      <c r="M148" s="20"/>
      <c r="N148" s="6" t="s">
        <v>155</v>
      </c>
      <c r="O148" s="6"/>
      <c r="P148" s="6"/>
      <c r="Q148" s="13">
        <f>Q150+Q153</f>
        <v>1733.1</v>
      </c>
      <c r="R148" s="45"/>
      <c r="S148" s="46"/>
    </row>
    <row r="149" spans="9:19" s="22" customFormat="1" ht="26.25" customHeight="1">
      <c r="I149" s="66" t="s">
        <v>141</v>
      </c>
      <c r="J149" s="67"/>
      <c r="K149" s="67"/>
      <c r="L149" s="67"/>
      <c r="M149" s="20"/>
      <c r="N149" s="6" t="s">
        <v>57</v>
      </c>
      <c r="O149" s="6"/>
      <c r="P149" s="6"/>
      <c r="Q149" s="13">
        <f>Q150</f>
        <v>938.8</v>
      </c>
      <c r="R149" s="45"/>
      <c r="S149" s="46"/>
    </row>
    <row r="150" spans="9:19" s="22" customFormat="1" ht="134.25" customHeight="1">
      <c r="I150" s="70" t="s">
        <v>144</v>
      </c>
      <c r="J150" s="71"/>
      <c r="K150" s="71"/>
      <c r="L150" s="71"/>
      <c r="M150" s="19"/>
      <c r="N150" s="6" t="s">
        <v>57</v>
      </c>
      <c r="O150" s="6" t="s">
        <v>122</v>
      </c>
      <c r="P150" s="6"/>
      <c r="Q150" s="13">
        <f>Q151</f>
        <v>938.8</v>
      </c>
      <c r="R150" s="35"/>
      <c r="S150" s="46"/>
    </row>
    <row r="151" spans="9:19" s="22" customFormat="1" ht="30.75" customHeight="1">
      <c r="I151" s="61" t="s">
        <v>142</v>
      </c>
      <c r="J151" s="62"/>
      <c r="K151" s="62"/>
      <c r="L151" s="62"/>
      <c r="M151" s="63"/>
      <c r="N151" s="16" t="s">
        <v>57</v>
      </c>
      <c r="O151" s="16" t="s">
        <v>122</v>
      </c>
      <c r="P151" s="16" t="s">
        <v>69</v>
      </c>
      <c r="Q151" s="24">
        <f>Q152</f>
        <v>938.8</v>
      </c>
      <c r="R151" s="35"/>
      <c r="S151" s="46"/>
    </row>
    <row r="152" spans="9:19" s="22" customFormat="1" ht="31.5" customHeight="1">
      <c r="I152" s="61" t="s">
        <v>81</v>
      </c>
      <c r="J152" s="62"/>
      <c r="K152" s="62"/>
      <c r="L152" s="62"/>
      <c r="M152" s="63"/>
      <c r="N152" s="16" t="s">
        <v>57</v>
      </c>
      <c r="O152" s="16" t="s">
        <v>122</v>
      </c>
      <c r="P152" s="16" t="s">
        <v>80</v>
      </c>
      <c r="Q152" s="24">
        <v>938.8</v>
      </c>
      <c r="R152" s="35"/>
      <c r="S152" s="46"/>
    </row>
    <row r="153" spans="9:19" s="22" customFormat="1" ht="20.25" customHeight="1">
      <c r="I153" s="66" t="s">
        <v>20</v>
      </c>
      <c r="J153" s="67"/>
      <c r="K153" s="67"/>
      <c r="L153" s="67"/>
      <c r="M153" s="19"/>
      <c r="N153" s="6" t="s">
        <v>155</v>
      </c>
      <c r="O153" s="6"/>
      <c r="P153" s="6"/>
      <c r="Q153" s="13">
        <f>Q154+Q157</f>
        <v>794.3</v>
      </c>
      <c r="R153" s="47"/>
      <c r="S153" s="46"/>
    </row>
    <row r="154" spans="9:19" ht="69.75" customHeight="1">
      <c r="I154" s="66" t="s">
        <v>130</v>
      </c>
      <c r="J154" s="67"/>
      <c r="K154" s="67"/>
      <c r="L154" s="67"/>
      <c r="M154" s="15"/>
      <c r="N154" s="6" t="s">
        <v>17</v>
      </c>
      <c r="O154" s="6" t="s">
        <v>137</v>
      </c>
      <c r="P154" s="6"/>
      <c r="Q154" s="13">
        <f>Q155</f>
        <v>539.9</v>
      </c>
      <c r="S154" s="28"/>
    </row>
    <row r="155" spans="9:19" ht="27" customHeight="1">
      <c r="I155" s="61" t="s">
        <v>143</v>
      </c>
      <c r="J155" s="62"/>
      <c r="K155" s="62"/>
      <c r="L155" s="62"/>
      <c r="M155" s="63"/>
      <c r="N155" s="16" t="s">
        <v>17</v>
      </c>
      <c r="O155" s="16" t="s">
        <v>137</v>
      </c>
      <c r="P155" s="16" t="s">
        <v>69</v>
      </c>
      <c r="Q155" s="17">
        <f>Q156</f>
        <v>539.9</v>
      </c>
      <c r="S155" s="28"/>
    </row>
    <row r="156" spans="9:19" ht="30.75" customHeight="1">
      <c r="I156" s="61" t="s">
        <v>81</v>
      </c>
      <c r="J156" s="62"/>
      <c r="K156" s="62"/>
      <c r="L156" s="62"/>
      <c r="M156" s="63"/>
      <c r="N156" s="16" t="s">
        <v>17</v>
      </c>
      <c r="O156" s="16" t="s">
        <v>137</v>
      </c>
      <c r="P156" s="16" t="s">
        <v>80</v>
      </c>
      <c r="Q156" s="17">
        <v>539.9</v>
      </c>
      <c r="S156" s="28"/>
    </row>
    <row r="157" spans="9:19" ht="82.5" customHeight="1">
      <c r="I157" s="66" t="s">
        <v>177</v>
      </c>
      <c r="J157" s="67"/>
      <c r="K157" s="67"/>
      <c r="L157" s="67"/>
      <c r="M157" s="15"/>
      <c r="N157" s="6" t="s">
        <v>17</v>
      </c>
      <c r="O157" s="6" t="s">
        <v>176</v>
      </c>
      <c r="P157" s="6"/>
      <c r="Q157" s="13">
        <f>Q158</f>
        <v>254.4</v>
      </c>
      <c r="S157" s="28"/>
    </row>
    <row r="158" spans="9:19" ht="27" customHeight="1">
      <c r="I158" s="61" t="s">
        <v>143</v>
      </c>
      <c r="J158" s="62"/>
      <c r="K158" s="62"/>
      <c r="L158" s="62"/>
      <c r="M158" s="63"/>
      <c r="N158" s="16" t="s">
        <v>17</v>
      </c>
      <c r="O158" s="16" t="s">
        <v>176</v>
      </c>
      <c r="P158" s="16" t="s">
        <v>69</v>
      </c>
      <c r="Q158" s="17">
        <f>Q159</f>
        <v>254.4</v>
      </c>
      <c r="S158" s="28"/>
    </row>
    <row r="159" spans="9:19" ht="30.75" customHeight="1">
      <c r="I159" s="61" t="s">
        <v>179</v>
      </c>
      <c r="J159" s="62"/>
      <c r="K159" s="62"/>
      <c r="L159" s="62"/>
      <c r="M159" s="63"/>
      <c r="N159" s="16" t="s">
        <v>17</v>
      </c>
      <c r="O159" s="16" t="s">
        <v>176</v>
      </c>
      <c r="P159" s="16" t="s">
        <v>178</v>
      </c>
      <c r="Q159" s="17">
        <v>254.4</v>
      </c>
      <c r="S159" s="28"/>
    </row>
    <row r="160" spans="9:19" ht="30" customHeight="1">
      <c r="I160" s="66" t="s">
        <v>24</v>
      </c>
      <c r="J160" s="67"/>
      <c r="K160" s="67"/>
      <c r="L160" s="67"/>
      <c r="M160" s="72"/>
      <c r="N160" s="6" t="s">
        <v>156</v>
      </c>
      <c r="O160" s="6"/>
      <c r="P160" s="6"/>
      <c r="Q160" s="13">
        <f>Q161</f>
        <v>447.9</v>
      </c>
      <c r="S160" s="28"/>
    </row>
    <row r="161" spans="9:19" ht="20.25" customHeight="1">
      <c r="I161" s="98" t="s">
        <v>7</v>
      </c>
      <c r="J161" s="99"/>
      <c r="K161" s="99"/>
      <c r="L161" s="99"/>
      <c r="M161" s="100"/>
      <c r="N161" s="6" t="s">
        <v>21</v>
      </c>
      <c r="O161" s="6"/>
      <c r="P161" s="6"/>
      <c r="Q161" s="13">
        <f>Q162</f>
        <v>447.9</v>
      </c>
      <c r="S161" s="28"/>
    </row>
    <row r="162" spans="9:19" ht="114" customHeight="1">
      <c r="I162" s="101" t="s">
        <v>145</v>
      </c>
      <c r="J162" s="102"/>
      <c r="K162" s="102"/>
      <c r="L162" s="103"/>
      <c r="M162" s="37"/>
      <c r="N162" s="16" t="s">
        <v>21</v>
      </c>
      <c r="O162" s="16" t="s">
        <v>123</v>
      </c>
      <c r="P162" s="16"/>
      <c r="Q162" s="17">
        <f>Q163</f>
        <v>447.9</v>
      </c>
      <c r="S162" s="28"/>
    </row>
    <row r="163" spans="9:19" ht="30" customHeight="1">
      <c r="I163" s="90" t="s">
        <v>68</v>
      </c>
      <c r="J163" s="91"/>
      <c r="K163" s="91"/>
      <c r="L163" s="91"/>
      <c r="M163" s="92"/>
      <c r="N163" s="16" t="s">
        <v>21</v>
      </c>
      <c r="O163" s="16" t="s">
        <v>123</v>
      </c>
      <c r="P163" s="16" t="s">
        <v>61</v>
      </c>
      <c r="Q163" s="17">
        <f>Q164</f>
        <v>447.9</v>
      </c>
      <c r="S163" s="28"/>
    </row>
    <row r="164" spans="9:19" ht="42.75" customHeight="1">
      <c r="I164" s="64" t="s">
        <v>76</v>
      </c>
      <c r="J164" s="65"/>
      <c r="K164" s="65"/>
      <c r="L164" s="65"/>
      <c r="M164" s="29"/>
      <c r="N164" s="16" t="s">
        <v>21</v>
      </c>
      <c r="O164" s="16" t="s">
        <v>123</v>
      </c>
      <c r="P164" s="16" t="s">
        <v>35</v>
      </c>
      <c r="Q164" s="48">
        <f>468-20.1</f>
        <v>447.9</v>
      </c>
      <c r="S164" s="28"/>
    </row>
    <row r="165" spans="9:18" s="22" customFormat="1" ht="44.25" customHeight="1" hidden="1">
      <c r="I165" s="66" t="s">
        <v>86</v>
      </c>
      <c r="J165" s="67"/>
      <c r="K165" s="67"/>
      <c r="L165" s="67"/>
      <c r="M165" s="49"/>
      <c r="N165" s="6" t="s">
        <v>25</v>
      </c>
      <c r="O165" s="7" t="s">
        <v>23</v>
      </c>
      <c r="P165" s="7"/>
      <c r="Q165" s="13">
        <f>Q166</f>
        <v>0</v>
      </c>
      <c r="R165" s="35"/>
    </row>
    <row r="166" spans="9:17" ht="27.75" customHeight="1" hidden="1">
      <c r="I166" s="61" t="s">
        <v>55</v>
      </c>
      <c r="J166" s="62"/>
      <c r="K166" s="62"/>
      <c r="L166" s="62"/>
      <c r="M166" s="63"/>
      <c r="N166" s="16" t="s">
        <v>52</v>
      </c>
      <c r="O166" s="32" t="s">
        <v>23</v>
      </c>
      <c r="P166" s="32"/>
      <c r="Q166" s="17">
        <f>Q167+Q170</f>
        <v>0</v>
      </c>
    </row>
    <row r="167" spans="9:17" ht="27.75" customHeight="1" hidden="1">
      <c r="I167" s="61" t="s">
        <v>84</v>
      </c>
      <c r="J167" s="62"/>
      <c r="K167" s="62"/>
      <c r="L167" s="63"/>
      <c r="M167" s="15"/>
      <c r="N167" s="16" t="s">
        <v>52</v>
      </c>
      <c r="O167" s="32" t="s">
        <v>83</v>
      </c>
      <c r="P167" s="32"/>
      <c r="Q167" s="17">
        <f>Q168</f>
        <v>0</v>
      </c>
    </row>
    <row r="168" spans="9:17" ht="74.25" customHeight="1" hidden="1">
      <c r="I168" s="61" t="s">
        <v>58</v>
      </c>
      <c r="J168" s="62"/>
      <c r="K168" s="62"/>
      <c r="L168" s="62"/>
      <c r="M168" s="63"/>
      <c r="N168" s="16" t="s">
        <v>52</v>
      </c>
      <c r="O168" s="16" t="s">
        <v>83</v>
      </c>
      <c r="P168" s="32" t="s">
        <v>59</v>
      </c>
      <c r="Q168" s="17">
        <f>Q169</f>
        <v>0</v>
      </c>
    </row>
    <row r="169" spans="9:17" ht="36.75" customHeight="1" hidden="1">
      <c r="I169" s="61" t="s">
        <v>89</v>
      </c>
      <c r="J169" s="62"/>
      <c r="K169" s="62"/>
      <c r="L169" s="62"/>
      <c r="M169" s="63"/>
      <c r="N169" s="16" t="s">
        <v>52</v>
      </c>
      <c r="O169" s="16" t="s">
        <v>83</v>
      </c>
      <c r="P169" s="32" t="s">
        <v>75</v>
      </c>
      <c r="Q169" s="17"/>
    </row>
    <row r="170" spans="9:18" ht="27" customHeight="1" hidden="1">
      <c r="I170" s="61" t="s">
        <v>53</v>
      </c>
      <c r="J170" s="62"/>
      <c r="K170" s="62"/>
      <c r="L170" s="63"/>
      <c r="M170" s="20"/>
      <c r="N170" s="16" t="s">
        <v>52</v>
      </c>
      <c r="O170" s="16" t="s">
        <v>54</v>
      </c>
      <c r="P170" s="16"/>
      <c r="Q170" s="17">
        <f>Q171</f>
        <v>0</v>
      </c>
      <c r="R170" s="50"/>
    </row>
    <row r="171" spans="9:17" ht="39.75" customHeight="1" hidden="1">
      <c r="I171" s="61" t="s">
        <v>68</v>
      </c>
      <c r="J171" s="62"/>
      <c r="K171" s="62"/>
      <c r="L171" s="62"/>
      <c r="M171" s="63"/>
      <c r="N171" s="16" t="s">
        <v>52</v>
      </c>
      <c r="O171" s="16" t="s">
        <v>54</v>
      </c>
      <c r="P171" s="16" t="s">
        <v>61</v>
      </c>
      <c r="Q171" s="17">
        <f>Q172</f>
        <v>0</v>
      </c>
    </row>
    <row r="172" spans="9:17" ht="39" customHeight="1" hidden="1">
      <c r="I172" s="61" t="s">
        <v>76</v>
      </c>
      <c r="J172" s="62"/>
      <c r="K172" s="62"/>
      <c r="L172" s="62"/>
      <c r="M172" s="63"/>
      <c r="N172" s="16" t="s">
        <v>52</v>
      </c>
      <c r="O172" s="16" t="s">
        <v>54</v>
      </c>
      <c r="P172" s="16" t="s">
        <v>35</v>
      </c>
      <c r="Q172" s="17"/>
    </row>
    <row r="173" spans="1:18" s="22" customFormat="1" ht="22.5" customHeight="1" thickBot="1">
      <c r="A173" s="6"/>
      <c r="B173" s="6"/>
      <c r="C173" s="6"/>
      <c r="D173" s="6"/>
      <c r="E173" s="6"/>
      <c r="F173" s="6"/>
      <c r="G173" s="6"/>
      <c r="H173" s="51"/>
      <c r="I173" s="95" t="s">
        <v>56</v>
      </c>
      <c r="J173" s="96"/>
      <c r="K173" s="96"/>
      <c r="L173" s="97"/>
      <c r="M173" s="59"/>
      <c r="N173" s="59"/>
      <c r="O173" s="59"/>
      <c r="P173" s="59"/>
      <c r="Q173" s="60">
        <f>Q8+Q67+Q75+Q85+Q130+Q143+Q148+Q160</f>
        <v>50277.6</v>
      </c>
      <c r="R173" s="45"/>
    </row>
  </sheetData>
  <sheetProtection/>
  <mergeCells count="173">
    <mergeCell ref="I97:L97"/>
    <mergeCell ref="I4:Q4"/>
    <mergeCell ref="I56:L56"/>
    <mergeCell ref="I91:L91"/>
    <mergeCell ref="I62:L62"/>
    <mergeCell ref="I43:L43"/>
    <mergeCell ref="I28:L28"/>
    <mergeCell ref="I27:M27"/>
    <mergeCell ref="I39:M39"/>
    <mergeCell ref="I23:M23"/>
    <mergeCell ref="I3:Q3"/>
    <mergeCell ref="I5:Q5"/>
    <mergeCell ref="I83:L83"/>
    <mergeCell ref="I51:M51"/>
    <mergeCell ref="I52:M52"/>
    <mergeCell ref="I58:L58"/>
    <mergeCell ref="I50:L50"/>
    <mergeCell ref="I48:M48"/>
    <mergeCell ref="I45:L45"/>
    <mergeCell ref="I26:M26"/>
    <mergeCell ref="I163:M163"/>
    <mergeCell ref="I8:M8"/>
    <mergeCell ref="A1:Q1"/>
    <mergeCell ref="A2:Q2"/>
    <mergeCell ref="I6:M6"/>
    <mergeCell ref="I46:L46"/>
    <mergeCell ref="I29:L29"/>
    <mergeCell ref="I32:L32"/>
    <mergeCell ref="I71:L71"/>
    <mergeCell ref="I131:M131"/>
    <mergeCell ref="I160:M160"/>
    <mergeCell ref="I7:M7"/>
    <mergeCell ref="I162:L162"/>
    <mergeCell ref="I41:M41"/>
    <mergeCell ref="I161:M161"/>
    <mergeCell ref="I40:L40"/>
    <mergeCell ref="I98:M98"/>
    <mergeCell ref="I53:L53"/>
    <mergeCell ref="I134:L134"/>
    <mergeCell ref="I121:L121"/>
    <mergeCell ref="I136:M136"/>
    <mergeCell ref="I138:M138"/>
    <mergeCell ref="I123:L123"/>
    <mergeCell ref="I65:L65"/>
    <mergeCell ref="I94:M94"/>
    <mergeCell ref="I117:L117"/>
    <mergeCell ref="I107:L107"/>
    <mergeCell ref="I90:L90"/>
    <mergeCell ref="I104:L104"/>
    <mergeCell ref="I79:L79"/>
    <mergeCell ref="I142:L142"/>
    <mergeCell ref="I135:M135"/>
    <mergeCell ref="I133:L133"/>
    <mergeCell ref="I137:M137"/>
    <mergeCell ref="I139:M139"/>
    <mergeCell ref="I80:L80"/>
    <mergeCell ref="I108:L108"/>
    <mergeCell ref="I109:L109"/>
    <mergeCell ref="I100:L100"/>
    <mergeCell ref="I113:L113"/>
    <mergeCell ref="I167:L167"/>
    <mergeCell ref="I118:L118"/>
    <mergeCell ref="I173:L173"/>
    <mergeCell ref="I11:M11"/>
    <mergeCell ref="I13:M13"/>
    <mergeCell ref="I21:M21"/>
    <mergeCell ref="I22:M22"/>
    <mergeCell ref="I126:L126"/>
    <mergeCell ref="I120:L120"/>
    <mergeCell ref="I144:M144"/>
    <mergeCell ref="I172:M172"/>
    <mergeCell ref="I168:M168"/>
    <mergeCell ref="I169:M169"/>
    <mergeCell ref="I171:M171"/>
    <mergeCell ref="I125:M125"/>
    <mergeCell ref="I130:L130"/>
    <mergeCell ref="I141:M141"/>
    <mergeCell ref="I154:L154"/>
    <mergeCell ref="I155:M155"/>
    <mergeCell ref="I170:L170"/>
    <mergeCell ref="I24:M24"/>
    <mergeCell ref="I25:L25"/>
    <mergeCell ref="I86:M86"/>
    <mergeCell ref="I75:L75"/>
    <mergeCell ref="I57:L57"/>
    <mergeCell ref="I72:L72"/>
    <mergeCell ref="I55:L55"/>
    <mergeCell ref="I76:L76"/>
    <mergeCell ref="I68:L68"/>
    <mergeCell ref="I66:L66"/>
    <mergeCell ref="I140:L140"/>
    <mergeCell ref="I127:M127"/>
    <mergeCell ref="I128:L128"/>
    <mergeCell ref="I111:L111"/>
    <mergeCell ref="I102:L102"/>
    <mergeCell ref="I60:L60"/>
    <mergeCell ref="I106:L106"/>
    <mergeCell ref="I110:L110"/>
    <mergeCell ref="I92:M92"/>
    <mergeCell ref="I87:L87"/>
    <mergeCell ref="I101:L101"/>
    <mergeCell ref="I95:L95"/>
    <mergeCell ref="I77:M77"/>
    <mergeCell ref="I93:L93"/>
    <mergeCell ref="I69:L69"/>
    <mergeCell ref="I84:L84"/>
    <mergeCell ref="I99:L99"/>
    <mergeCell ref="I81:L81"/>
    <mergeCell ref="I70:M70"/>
    <mergeCell ref="I74:L74"/>
    <mergeCell ref="I112:L112"/>
    <mergeCell ref="I116:L116"/>
    <mergeCell ref="I119:L119"/>
    <mergeCell ref="I114:L114"/>
    <mergeCell ref="I105:L105"/>
    <mergeCell ref="I103:L103"/>
    <mergeCell ref="I115:L115"/>
    <mergeCell ref="I153:L153"/>
    <mergeCell ref="I73:M73"/>
    <mergeCell ref="I63:L63"/>
    <mergeCell ref="I96:L96"/>
    <mergeCell ref="I85:L85"/>
    <mergeCell ref="I82:L82"/>
    <mergeCell ref="I88:L88"/>
    <mergeCell ref="I89:M89"/>
    <mergeCell ref="I67:L67"/>
    <mergeCell ref="I64:L64"/>
    <mergeCell ref="I38:L38"/>
    <mergeCell ref="I61:L61"/>
    <mergeCell ref="I42:L42"/>
    <mergeCell ref="I49:L49"/>
    <mergeCell ref="I54:L54"/>
    <mergeCell ref="I47:M47"/>
    <mergeCell ref="I15:L15"/>
    <mergeCell ref="I150:L150"/>
    <mergeCell ref="I30:L30"/>
    <mergeCell ref="I78:M78"/>
    <mergeCell ref="I31:L31"/>
    <mergeCell ref="I33:L33"/>
    <mergeCell ref="I36:L36"/>
    <mergeCell ref="I34:L34"/>
    <mergeCell ref="I44:L44"/>
    <mergeCell ref="I35:L35"/>
    <mergeCell ref="I37:L37"/>
    <mergeCell ref="I59:L59"/>
    <mergeCell ref="I9:M9"/>
    <mergeCell ref="I164:L164"/>
    <mergeCell ref="I10:M10"/>
    <mergeCell ref="I148:L148"/>
    <mergeCell ref="I143:M143"/>
    <mergeCell ref="I145:M145"/>
    <mergeCell ref="I151:M151"/>
    <mergeCell ref="I156:M156"/>
    <mergeCell ref="I166:M166"/>
    <mergeCell ref="I165:L165"/>
    <mergeCell ref="I19:M19"/>
    <mergeCell ref="I16:M16"/>
    <mergeCell ref="I152:M152"/>
    <mergeCell ref="I12:L12"/>
    <mergeCell ref="I146:M146"/>
    <mergeCell ref="I149:L149"/>
    <mergeCell ref="I147:L147"/>
    <mergeCell ref="I129:L129"/>
    <mergeCell ref="I17:M17"/>
    <mergeCell ref="I18:L18"/>
    <mergeCell ref="I157:L157"/>
    <mergeCell ref="I158:M158"/>
    <mergeCell ref="I159:M159"/>
    <mergeCell ref="I14:L14"/>
    <mergeCell ref="I20:M20"/>
    <mergeCell ref="I122:L122"/>
    <mergeCell ref="I124:L124"/>
    <mergeCell ref="I132:L13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2017-12-13T12:36:50Z</cp:lastPrinted>
  <dcterms:created xsi:type="dcterms:W3CDTF">2005-11-24T11:16:11Z</dcterms:created>
  <dcterms:modified xsi:type="dcterms:W3CDTF">2017-12-26T14:14:01Z</dcterms:modified>
  <cp:category/>
  <cp:version/>
  <cp:contentType/>
  <cp:contentStatus/>
</cp:coreProperties>
</file>