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202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<sst xmlns="http://schemas.openxmlformats.org/spreadsheetml/2006/main" count="30" uniqueCount="24">
  <si>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Доходы</t>
  </si>
  <si>
    <t>Наименование</t>
  </si>
  <si>
    <t>План</t>
  </si>
  <si>
    <t>Ожидаемое исполнение</t>
  </si>
  <si>
    <t>% исп.</t>
  </si>
  <si>
    <t>Безвозмездные поступления</t>
  </si>
  <si>
    <t>Итого:</t>
  </si>
  <si>
    <t>Расходы</t>
  </si>
  <si>
    <t>Национальная безопасность и правоохранительная деятельность</t>
  </si>
  <si>
    <t>Жилищно-коммунальное хозяйство</t>
  </si>
  <si>
    <t>тыс.руб.</t>
  </si>
  <si>
    <t xml:space="preserve">Культура, кинематография 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</si>
  <si>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</si>
  <si>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</si>
  <si>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</si>
  <si>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</si>
  <si>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Средства массовой информации</t>
  </si>
  <si>
    <t>Налоговые доходы и Неналоговые доходы</t>
  </si>
  <si>
    <t>Дефицит/профицит (-/+)</t>
  </si>
  <si>
    <t>Приложение № 8</t>
  </si>
  <si>
    <t xml:space="preserve">к Постановлению  МА ВМО поселок Репино </t>
  </si>
  <si>
    <t xml:space="preserve">Доходы и расходы на 2023 год </t>
  </si>
  <si>
    <t>ОЦЕНКА ОЖИДАЕМОГО ИСПОЛНЕНИЯ МЕСТНОГО БЮДЖЕТА ВНУТРИГОРОДСКОГО МУНИЦИПАЛЬНОГО ОБРАЗОВАНИЯ ГОРОДА ФЕДЕРАЛЬНОГО ЗНАЧЕНИЯ  САНКТ-ПЕТЕРБУРГА ПОСЕЛОК РЕПИНО НА 2024 ГОД</t>
  </si>
  <si>
    <t>№55 от 25.10.2023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</si>
</sst>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178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179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justify" vertical="center" wrapText="1" readingOrder="1"/>
    </xf>
    <xf numFmtId="0" fontId="2" fillId="33" borderId="10" xfId="0" applyFont="1" applyFill="1" applyBorder="1" applyAlignment="1">
      <alignment/>
    </xf>
    <xf numFmtId="179" fontId="2" fillId="33" borderId="10" xfId="0" applyNumberFormat="1" applyFont="1" applyFill="1" applyBorder="1" applyAlignment="1">
      <alignment horizontal="center" wrapText="1"/>
    </xf>
    <xf numFmtId="179" fontId="1" fillId="33" borderId="10" xfId="0" applyNumberFormat="1" applyFont="1" applyFill="1" applyBorder="1" applyAlignment="1">
      <alignment wrapText="1"/>
    </xf>
    <xf numFmtId="179" fontId="1" fillId="33" borderId="10" xfId="0" applyNumberFormat="1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H30"/>
  <sheetViews>
    <sheetView tabSelected="1" zoomScalePageLayoutView="0" workbookViewId="0" topLeftCell="A3">
      <selection activeCell="I19" sqref="I19"/>
    </sheetView>
  </sheetViews>
  <sheetFormatPr defaultColWidth="9.00390625" defaultRowHeight="12.75"/>
  <cols>
    <col min="1" max="1" width="49.25390625" style="0" customWidth="1"/>
    <col min="2" max="2" width="24.375" style="0" customWidth="1"/>
    <col min="3" max="3" width="26.00390625" style="0" customWidth="1"/>
    <col min="4" max="4" width="24.00390625" style="0" customWidth="1"/>
  </cols>
  <sheetData>
    <row r="1" ht="4.5" customHeight="1" hidden="1"/>
    <row r="2" ht="12.75" hidden="1"/>
    <row r="3" spans="1:4" ht="15" customHeight="1">
      <c r="A3" s="32" t="s">
        <v>19</v>
      </c>
      <c r="B3" s="32"/>
      <c r="C3" s="32"/>
      <c r="D3" s="32"/>
    </row>
    <row r="4" spans="1:4" ht="15" customHeight="1">
      <c r="A4" s="31" t="s">
        <v>20</v>
      </c>
      <c r="B4" s="31"/>
      <c r="C4" s="31"/>
      <c r="D4" s="31"/>
    </row>
    <row r="5" spans="1:4" ht="12.75" customHeight="1">
      <c r="A5" s="31" t="s">
        <v>23</v>
      </c>
      <c r="B5" s="31"/>
      <c r="C5" s="31"/>
      <c r="D5" s="31"/>
    </row>
    <row r="6" ht="14.25" customHeight="1">
      <c r="A6" s="3"/>
    </row>
    <row r="7" ht="15.75" customHeight="1">
      <c r="A7" s="4"/>
    </row>
    <row r="8" spans="1:8" ht="58.5" customHeight="1">
      <c r="A8" s="33" t="s">
        <v>22</v>
      </c>
      <c r="B8" s="26"/>
      <c r="C8" s="26"/>
      <c r="D8" s="26"/>
      <c r="E8" s="2"/>
      <c r="F8" s="2"/>
      <c r="G8" s="2"/>
      <c r="H8" s="2"/>
    </row>
    <row r="9" spans="1:8" ht="3.75" customHeight="1">
      <c r="A9" s="3"/>
      <c r="B9" s="2"/>
      <c r="C9" s="2"/>
      <c r="D9" s="2"/>
      <c r="E9" s="2"/>
      <c r="F9" s="2"/>
      <c r="G9" s="2"/>
      <c r="H9" s="2"/>
    </row>
    <row r="10" spans="1:8" ht="15.75">
      <c r="A10" s="3"/>
      <c r="B10" s="2"/>
      <c r="C10" s="2"/>
      <c r="D10" s="2"/>
      <c r="E10" s="2"/>
      <c r="F10" s="2"/>
      <c r="G10" s="2"/>
      <c r="H10" s="2"/>
    </row>
    <row r="11" spans="1:8" ht="15.75">
      <c r="A11" s="34" t="s">
        <v>21</v>
      </c>
      <c r="B11" s="34"/>
      <c r="C11" s="34"/>
      <c r="D11" s="34"/>
      <c r="E11" s="34"/>
      <c r="F11" s="34"/>
      <c r="G11" s="34"/>
      <c r="H11" s="34"/>
    </row>
    <row r="12" spans="1:8" ht="15.75">
      <c r="A12" s="6" t="s">
        <v>0</v>
      </c>
      <c r="B12" s="1" t="s">
        <v>10</v>
      </c>
      <c r="C12" s="1" t="s">
        <v>10</v>
      </c>
      <c r="D12" s="35"/>
      <c r="E12" s="35"/>
      <c r="F12" s="35"/>
      <c r="G12" s="5"/>
      <c r="H12" s="5"/>
    </row>
    <row r="13" spans="1:8" ht="15.75">
      <c r="A13" s="10" t="s">
        <v>1</v>
      </c>
      <c r="B13" s="10" t="s">
        <v>2</v>
      </c>
      <c r="C13" s="10" t="s">
        <v>3</v>
      </c>
      <c r="D13" s="10" t="s">
        <v>4</v>
      </c>
      <c r="E13" s="2"/>
      <c r="F13" s="26"/>
      <c r="G13" s="26"/>
      <c r="H13" s="26"/>
    </row>
    <row r="14" spans="1:8" ht="15.75">
      <c r="A14" s="11" t="s">
        <v>17</v>
      </c>
      <c r="B14" s="23">
        <v>308.9</v>
      </c>
      <c r="C14" s="23">
        <v>308.9</v>
      </c>
      <c r="D14" s="24">
        <f>C14/B14</f>
        <v>1</v>
      </c>
      <c r="E14" s="2"/>
      <c r="F14" s="26"/>
      <c r="G14" s="26"/>
      <c r="H14" s="26"/>
    </row>
    <row r="15" spans="1:8" ht="15.75">
      <c r="A15" s="11" t="s">
        <v>5</v>
      </c>
      <c r="B15" s="23">
        <v>73126.9</v>
      </c>
      <c r="C15" s="23">
        <v>73126.9</v>
      </c>
      <c r="D15" s="24">
        <f>C15/B15</f>
        <v>1</v>
      </c>
      <c r="E15" s="2"/>
      <c r="F15" s="26"/>
      <c r="G15" s="26"/>
      <c r="H15" s="26"/>
    </row>
    <row r="16" spans="1:8" ht="15.75">
      <c r="A16" s="13" t="s">
        <v>6</v>
      </c>
      <c r="B16" s="14">
        <f>B14+B15</f>
        <v>73435.79999999999</v>
      </c>
      <c r="C16" s="14">
        <f>C14+C15</f>
        <v>73435.79999999999</v>
      </c>
      <c r="D16" s="12">
        <f>C16/B16*100</f>
        <v>100</v>
      </c>
      <c r="E16" s="2"/>
      <c r="F16" s="26"/>
      <c r="G16" s="26"/>
      <c r="H16" s="26"/>
    </row>
    <row r="17" spans="1:8" ht="2.25" customHeight="1">
      <c r="A17" s="15"/>
      <c r="B17" s="29"/>
      <c r="C17" s="29"/>
      <c r="D17" s="29"/>
      <c r="E17" s="30"/>
      <c r="F17" s="25"/>
      <c r="G17" s="26"/>
      <c r="H17" s="26"/>
    </row>
    <row r="18" spans="1:8" ht="15.75">
      <c r="A18" s="16" t="s">
        <v>7</v>
      </c>
      <c r="B18" s="29"/>
      <c r="C18" s="29"/>
      <c r="D18" s="29"/>
      <c r="E18" s="30"/>
      <c r="F18" s="26"/>
      <c r="G18" s="26"/>
      <c r="H18" s="26"/>
    </row>
    <row r="19" spans="1:8" ht="15.75">
      <c r="A19" s="17" t="s">
        <v>1</v>
      </c>
      <c r="B19" s="10" t="s">
        <v>2</v>
      </c>
      <c r="C19" s="10" t="s">
        <v>3</v>
      </c>
      <c r="D19" s="10" t="s">
        <v>4</v>
      </c>
      <c r="E19" s="2"/>
      <c r="F19" s="25"/>
      <c r="G19" s="26"/>
      <c r="H19" s="26"/>
    </row>
    <row r="20" spans="1:8" ht="15.75">
      <c r="A20" s="11" t="s">
        <v>12</v>
      </c>
      <c r="B20" s="23">
        <v>17281.2</v>
      </c>
      <c r="C20" s="23">
        <v>17281.2</v>
      </c>
      <c r="D20" s="24">
        <f aca="true" t="shared" si="0" ref="D20:D28">C20/B20</f>
        <v>1</v>
      </c>
      <c r="E20" s="2"/>
      <c r="F20" s="26"/>
      <c r="G20" s="26"/>
      <c r="H20" s="26"/>
    </row>
    <row r="21" spans="1:8" ht="31.5">
      <c r="A21" s="11" t="s">
        <v>8</v>
      </c>
      <c r="B21" s="23">
        <v>104.5</v>
      </c>
      <c r="C21" s="23">
        <v>104.5</v>
      </c>
      <c r="D21" s="24">
        <f t="shared" si="0"/>
        <v>1</v>
      </c>
      <c r="E21" s="2"/>
      <c r="F21" s="7"/>
      <c r="G21" s="7"/>
      <c r="H21" s="7"/>
    </row>
    <row r="22" spans="1:8" ht="19.5" customHeight="1">
      <c r="A22" s="18" t="s">
        <v>13</v>
      </c>
      <c r="B22" s="23">
        <v>18182.2</v>
      </c>
      <c r="C22" s="23">
        <v>18182.2</v>
      </c>
      <c r="D22" s="24">
        <f t="shared" si="0"/>
        <v>1</v>
      </c>
      <c r="E22" s="27"/>
      <c r="F22" s="7"/>
      <c r="G22" s="7"/>
      <c r="H22" s="7"/>
    </row>
    <row r="23" spans="1:8" ht="15.75">
      <c r="A23" s="18" t="s">
        <v>9</v>
      </c>
      <c r="B23" s="23">
        <v>26439.8</v>
      </c>
      <c r="C23" s="23">
        <f>26439.8-202.2</f>
        <v>26237.6</v>
      </c>
      <c r="D23" s="24">
        <f t="shared" si="0"/>
        <v>0.9923524383694279</v>
      </c>
      <c r="E23" s="27"/>
      <c r="F23" s="26"/>
      <c r="G23" s="26"/>
      <c r="H23" s="26"/>
    </row>
    <row r="24" spans="1:8" ht="15.75">
      <c r="A24" s="18" t="s">
        <v>14</v>
      </c>
      <c r="B24" s="23">
        <v>5589.1</v>
      </c>
      <c r="C24" s="23">
        <v>5589.1</v>
      </c>
      <c r="D24" s="24">
        <f t="shared" si="0"/>
        <v>1</v>
      </c>
      <c r="E24" s="9"/>
      <c r="F24" s="7"/>
      <c r="G24" s="7"/>
      <c r="H24" s="7"/>
    </row>
    <row r="25" spans="1:8" ht="15.75">
      <c r="A25" s="11" t="s">
        <v>11</v>
      </c>
      <c r="B25" s="23">
        <v>5472.5</v>
      </c>
      <c r="C25" s="23">
        <v>5472.5</v>
      </c>
      <c r="D25" s="24">
        <f t="shared" si="0"/>
        <v>1</v>
      </c>
      <c r="E25" s="28"/>
      <c r="F25" s="26"/>
      <c r="G25" s="26"/>
      <c r="H25" s="26"/>
    </row>
    <row r="26" spans="1:8" ht="15.75">
      <c r="A26" s="11" t="s">
        <v>15</v>
      </c>
      <c r="B26" s="23">
        <v>1612</v>
      </c>
      <c r="C26" s="23">
        <v>1612</v>
      </c>
      <c r="D26" s="24">
        <f t="shared" si="0"/>
        <v>1</v>
      </c>
      <c r="E26" s="8"/>
      <c r="F26" s="7"/>
      <c r="G26" s="7"/>
      <c r="H26" s="7"/>
    </row>
    <row r="27" spans="1:8" ht="15.75">
      <c r="A27" s="19" t="s">
        <v>16</v>
      </c>
      <c r="B27" s="23">
        <v>263.8</v>
      </c>
      <c r="C27" s="23">
        <v>263.8</v>
      </c>
      <c r="D27" s="24">
        <f t="shared" si="0"/>
        <v>1</v>
      </c>
      <c r="E27" s="8"/>
      <c r="F27" s="7"/>
      <c r="G27" s="7"/>
      <c r="H27" s="7"/>
    </row>
    <row r="28" spans="1:8" ht="15.75">
      <c r="A28" s="20" t="s">
        <v>6</v>
      </c>
      <c r="B28" s="14">
        <f>SUM(B20:B27)</f>
        <v>74945.1</v>
      </c>
      <c r="C28" s="14">
        <f>SUM(C20:C27)</f>
        <v>74742.90000000001</v>
      </c>
      <c r="D28" s="24">
        <f t="shared" si="0"/>
        <v>0.9973020250823603</v>
      </c>
      <c r="E28" s="28"/>
      <c r="F28" s="26"/>
      <c r="G28" s="26"/>
      <c r="H28" s="26"/>
    </row>
    <row r="29" spans="1:8" ht="18" customHeight="1">
      <c r="A29" s="13" t="s">
        <v>18</v>
      </c>
      <c r="B29" s="21">
        <f>B16-B28</f>
        <v>-1509.3000000000175</v>
      </c>
      <c r="C29" s="21">
        <f>C16-C28</f>
        <v>-1307.1000000000204</v>
      </c>
      <c r="D29" s="22"/>
      <c r="E29" s="7"/>
      <c r="F29" s="7"/>
      <c r="G29" s="7"/>
      <c r="H29" s="7"/>
    </row>
    <row r="30" spans="1:8" ht="15.75">
      <c r="A30" s="2"/>
      <c r="B30" s="2"/>
      <c r="C30" s="2"/>
      <c r="D30" s="2"/>
      <c r="E30" s="2"/>
      <c r="F30" s="2"/>
      <c r="G30" s="2"/>
      <c r="H30" s="2"/>
    </row>
  </sheetData>
  <sheetProtection/>
  <mergeCells count="21">
    <mergeCell ref="A5:D5"/>
    <mergeCell ref="A4:D4"/>
    <mergeCell ref="A3:D3"/>
    <mergeCell ref="A8:D8"/>
    <mergeCell ref="A11:H11"/>
    <mergeCell ref="D12:F12"/>
    <mergeCell ref="F13:H13"/>
    <mergeCell ref="F14:H14"/>
    <mergeCell ref="F15:H15"/>
    <mergeCell ref="F16:H16"/>
    <mergeCell ref="B17:B18"/>
    <mergeCell ref="C17:C18"/>
    <mergeCell ref="D17:D18"/>
    <mergeCell ref="E17:E18"/>
    <mergeCell ref="F17:H18"/>
    <mergeCell ref="F19:H19"/>
    <mergeCell ref="F20:H20"/>
    <mergeCell ref="E22:E23"/>
    <mergeCell ref="F23:H23"/>
    <mergeCell ref="E25:H25"/>
    <mergeCell ref="E28:H28"/>
  </mergeCells>
  <printOptions/>
  <pageMargins left="0.86" right="0.7" top="0.56" bottom="0.31" header="0.38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Анютка</dc:creator>
  <cp:keywords/>
  <dc:description/>
  <cp:lastModifiedBy>Репино MO</cp:lastModifiedBy>
  <cp:lastPrinted>2023-10-24T11:23:23Z</cp:lastPrinted>
  <dcterms:created xsi:type="dcterms:W3CDTF">2011-10-17T17:55:01Z</dcterms:created>
  <dcterms:modified xsi:type="dcterms:W3CDTF">2024-03-26T09:41:58Z</dcterms:modified>
  <cp:category/>
  <cp:version/>
  <cp:contentType/>
  <cp:contentStatus/>
</cp:coreProperties>
</file>