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КАНЫ\2023_БУХГАЛТЕРИЯ\БЮДЖЕТ 2024\ПОСТАНОВЛЕНИЕ\2023г 1 чтение\"/>
    </mc:Choice>
  </mc:AlternateContent>
  <xr:revisionPtr revIDLastSave="0" documentId="13_ncr:1_{2CB27EA1-683F-434D-8079-227BDA7B18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9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O33" i="9" l="1"/>
  <c r="O32" i="9"/>
  <c r="L33" i="9"/>
  <c r="O14" i="9"/>
  <c r="Q37" i="9"/>
  <c r="P37" i="9"/>
  <c r="O37" i="9"/>
  <c r="N37" i="9"/>
  <c r="M37" i="9"/>
  <c r="L37" i="9"/>
  <c r="Q33" i="9"/>
  <c r="P33" i="9"/>
  <c r="N33" i="9"/>
  <c r="M33" i="9"/>
  <c r="L30" i="9"/>
  <c r="Q28" i="9"/>
  <c r="Q27" i="9" s="1"/>
  <c r="P28" i="9"/>
  <c r="P27" i="9" s="1"/>
  <c r="O28" i="9"/>
  <c r="O27" i="9" s="1"/>
  <c r="N28" i="9"/>
  <c r="N27" i="9" s="1"/>
  <c r="M28" i="9"/>
  <c r="M27" i="9" s="1"/>
  <c r="L28" i="9"/>
  <c r="L27" i="9" s="1"/>
  <c r="Q21" i="9"/>
  <c r="P21" i="9"/>
  <c r="O21" i="9"/>
  <c r="N21" i="9"/>
  <c r="M21" i="9"/>
  <c r="L21" i="9"/>
  <c r="L17" i="9"/>
  <c r="L16" i="9" s="1"/>
  <c r="O17" i="9"/>
  <c r="N17" i="9"/>
  <c r="M17" i="9"/>
  <c r="M16" i="9" s="1"/>
  <c r="Q16" i="9"/>
  <c r="P16" i="9"/>
  <c r="O16" i="9"/>
  <c r="N16" i="9"/>
  <c r="Q14" i="9"/>
  <c r="P14" i="9"/>
  <c r="P13" i="9" s="1"/>
  <c r="N14" i="9"/>
  <c r="M14" i="9"/>
  <c r="L14" i="9"/>
  <c r="O13" i="9" l="1"/>
  <c r="X13" i="9" s="1"/>
  <c r="L32" i="9"/>
  <c r="Q13" i="9"/>
  <c r="P32" i="9"/>
  <c r="P26" i="9" s="1"/>
  <c r="P25" i="9" s="1"/>
  <c r="P12" i="9" s="1"/>
  <c r="O26" i="9"/>
  <c r="O25" i="9" s="1"/>
  <c r="O12" i="9" s="1"/>
  <c r="N32" i="9"/>
  <c r="N26" i="9" s="1"/>
  <c r="N25" i="9" s="1"/>
  <c r="M32" i="9"/>
  <c r="M26" i="9" s="1"/>
  <c r="M25" i="9" s="1"/>
  <c r="Q32" i="9"/>
  <c r="Q26" i="9" s="1"/>
  <c r="Q25" i="9" s="1"/>
  <c r="Q12" i="9" s="1"/>
  <c r="N13" i="9"/>
  <c r="L13" i="9"/>
  <c r="L26" i="9"/>
  <c r="L25" i="9" s="1"/>
  <c r="M13" i="9"/>
  <c r="N12" i="9" l="1"/>
  <c r="M12" i="9"/>
  <c r="L12" i="9"/>
</calcChain>
</file>

<file path=xl/sharedStrings.xml><?xml version="1.0" encoding="utf-8"?>
<sst xmlns="http://schemas.openxmlformats.org/spreadsheetml/2006/main" count="115" uniqueCount="90">
  <si>
    <t>№ п/п</t>
  </si>
  <si>
    <t>Наименование источника/группы источников доходов бюджета</t>
  </si>
  <si>
    <t>Код бюджетной классификации/индификационный код источника доходов</t>
  </si>
  <si>
    <t>Публично-правовое образование получателя дохода</t>
  </si>
  <si>
    <t>Нормативное правовое регулирование, определяющее возникновение источника доходов и порядок расчета (нормативные правовые акты, договоры, соглашения)</t>
  </si>
  <si>
    <t>Наименование и реквизиты НПА</t>
  </si>
  <si>
    <t>номер статьи, части, пункт, подпункт, абзац</t>
  </si>
  <si>
    <t>дата вступления в силу и срок действия</t>
  </si>
  <si>
    <t>Размер</t>
  </si>
  <si>
    <t>Ставка</t>
  </si>
  <si>
    <t>Льгота</t>
  </si>
  <si>
    <t>Главный администратор источника дохода</t>
  </si>
  <si>
    <t>Объем доходов бюджета ВМО поселок Репино (тыс.руб.)</t>
  </si>
  <si>
    <t>Отчетный финансовый год</t>
  </si>
  <si>
    <t>000 1 00 00000 00 0000 000</t>
  </si>
  <si>
    <t>МА ВМО поселок Репино</t>
  </si>
  <si>
    <t>Приложение 9</t>
  </si>
  <si>
    <t>Федеральная налоговая инспекция</t>
  </si>
  <si>
    <t>000 1 13 00000 00 0000 00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</si>
  <si>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</si>
  <si>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</si>
  <si>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внутригородских муниципальных образований городов федерального зачения</t>
  </si>
  <si>
    <t>000 1 13 02993 03 0000 130</t>
  </si>
  <si>
    <t>867 1 13 02993 03 0100 130</t>
  </si>
  <si>
    <t>Постановление МА "Об утверждении Методики прогнозирования поступлений в бюджет Муниципального образования поселок Репино доходов, администрируемых Местной администрацией муниципального образования поселок Репино"</t>
  </si>
  <si>
    <t>№ 34</t>
  </si>
  <si>
    <t>11.08.2016 г.</t>
  </si>
  <si>
    <t>Комитет по благоустройству Санкт-Петербурга</t>
  </si>
  <si>
    <t>000 2 02 00000 00 0000 000</t>
  </si>
  <si>
    <t>Дотации на выравнивание бюджетной обеспеченности</t>
  </si>
  <si>
    <t>Приложение 11</t>
  </si>
  <si>
    <t>Субвенции бюджетам субъектам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</si>
  <si>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</si>
  <si>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</si>
  <si>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</si>
  <si>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Местная администрация внутригородского муниципального образования Санкт-Петербурга поселок Репино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</si>
  <si>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</si>
  <si>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</si>
  <si>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</si>
  <si>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Приложение 10</t>
  </si>
  <si>
    <t>Приложение № 10</t>
  </si>
  <si>
    <t>Другие виды прочих доходов от компенсации затрат бюджетов внутригородских муниципальных образований Санкт-Петербурга</t>
  </si>
  <si>
    <t>000 1 16 10000 00 0000 140</t>
  </si>
  <si>
    <t>182 1 16 10123 01 0031 140</t>
  </si>
  <si>
    <t xml:space="preserve">Дотации бюджетам  бюджетной системы Российской Федерации </t>
  </si>
  <si>
    <t>000 2 00 00000 00 0000 000</t>
  </si>
  <si>
    <t>000 2 02 10000 00 0000 150</t>
  </si>
  <si>
    <t>000 2 02 15001 00 0000 150</t>
  </si>
  <si>
    <t>000 2 02 30000 00 0000 150</t>
  </si>
  <si>
    <t>000 2 02 30024 00 0000 150</t>
  </si>
  <si>
    <t>887 2 02 30024 03 0100 150</t>
  </si>
  <si>
    <t>887 2 02 30024 03 0200 150</t>
  </si>
  <si>
    <t>887 2 02 30024 03 0300 150</t>
  </si>
  <si>
    <t>000 2 02 30027 00 0000 150</t>
  </si>
  <si>
    <t>887 2 02 30027 03 0100 150</t>
  </si>
  <si>
    <t>887 2 02 30027 03 0200 150</t>
  </si>
  <si>
    <t>887 1 13 02993 03 0200 130</t>
  </si>
  <si>
    <t>Основание: Постановление МА МО поселок Репино от 24.04.2017 г. № 22 "Об утверждении Порядка формирования и ведения реестра источников доходов бюджета муниципального образования поселок Репино", с внесенными изменениями от 29.06.2018 г. № 29</t>
  </si>
  <si>
    <t>НАЛОГИ НА ПРИБЫЛЬ, ДОХОДЫ</t>
  </si>
  <si>
    <t>ДОХОДЫ ОТ ОКАЗАНИЯ ПЛАТНЫХ УСЛУГ И КОМПЕНСАЦИИ ЗАТРАТ ГОСУДАРСТВА</t>
  </si>
  <si>
    <t>ШТРАФЫ, САНКЦИИ, ВОЗМЕЩЕНИЕ УЩЕРБА</t>
  </si>
  <si>
    <t xml:space="preserve">Доходы от денежных взысканий
(штрафов), поступающие в счет
погашения задолженности,
образовавшейся до 1 января 2020 года,
подлежащие зачислению в бюджет
муниципального образования по
нормативам, действовавшим в 2019
году (доходы бюджетов
внутригородских м
</t>
  </si>
  <si>
    <t>806 1 16 10123 01 0031 140</t>
  </si>
  <si>
    <t>824 1 16 10123 01 0031 140</t>
  </si>
  <si>
    <t>НАЛОГОВЫЕ И НЕНАЛОГОВЫЕ ДОХОДЫ</t>
  </si>
  <si>
    <t>БЕЗВОЗМЕЗДНЫЕ ПОСТУПЛЕНИЯ</t>
  </si>
  <si>
    <t xml:space="preserve">Дотации бюджетам внутригородских
муниципальных образований городов
федерального значения на
выравнивание бюджетной
обеспеченности из бюджета субъекта
Российской Федерации
</t>
  </si>
  <si>
    <t>887 2 02 15001 03 0000 150</t>
  </si>
  <si>
    <t>182 1 02 01010 01 0000 110</t>
  </si>
  <si>
    <r>
      <t>Доходы бюджета всего</t>
    </r>
    <r>
      <rPr>
        <b/>
        <sz val="10"/>
        <color theme="1"/>
        <rFont val="Times New Roman"/>
        <family val="1"/>
        <charset val="204"/>
      </rPr>
      <t xml:space="preserve"> в том числе:</t>
    </r>
  </si>
  <si>
    <t>Дотации бюджетам на поддержку мер по обеспечению сбалансированности бюджетов</t>
  </si>
  <si>
    <t>2 02 15002 00 0000 150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</si>
  <si>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</si>
  <si>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2 02 15002 03 0000 150</t>
  </si>
  <si>
    <t>000 1 01 00000 00 0000 000</t>
  </si>
  <si>
    <t>Средства, составляющие восстановительную стоимость зеленых насаждений  общего пользования местного значения  и подлежащие зачислению в бюджеты внутригородских муниципальных образований Санкт-Петербурга</t>
  </si>
  <si>
    <t>Безвозмездные поступления от других бюджетов бюджетной системы Российской Федерации</t>
  </si>
  <si>
    <t>План на 2024</t>
  </si>
  <si>
    <t>План на 2025</t>
  </si>
  <si>
    <t>Проект Закона СПб "О бюджете СПб на 2023 год и плановой период 2024 и 2025 годов"</t>
  </si>
  <si>
    <t>Реестр источников доходов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города федерального образования Санкт-Петербурга поселок Репино                                                                                                                                                                                                                                                                  на 2024 год и на плановый период 2025 2026 года.</t>
  </si>
  <si>
    <t xml:space="preserve">План на 2023 </t>
  </si>
  <si>
    <t>Факт на 01.10.2023</t>
  </si>
  <si>
    <t>Прогноз исполнения на 31.12.2023</t>
  </si>
  <si>
    <t>План на 2026</t>
  </si>
  <si>
    <t>Проект Закона СПб "О бюджете СПб на 2024 год и плановой период 2025 и 2026 годов"</t>
  </si>
  <si>
    <t>письмо Минфина России ФНС УФНС России по СПб МИФНС №12 по Санкт-Петербургу от 28.08.2023г №07-24/09533@ «Информация по предоставлению прогнозной оценки поступлений доходов в бюджет МО на 2024-2026гг.,»</t>
  </si>
  <si>
    <r>
      <t xml:space="preserve">к Постановлению МА ВМО поселок Репино №55 </t>
    </r>
    <r>
      <rPr>
        <i/>
        <sz val="12"/>
        <rFont val="Times New Roman"/>
        <family val="1"/>
        <charset val="204"/>
      </rPr>
      <t>от 25.10.2023 г.</t>
    </r>
  </si>
  <si>
    <t>Субвенции бюджетам внутригородских муниципальных образований городов федерального значения на содержание ребенка находящегося подопекой, попечительством, а также вознаграждение, причитающееся  опекуну (попечителю)приемному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</si>
  <si>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организациях, полученных в виде дивидендов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</si>
</sst>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6" fillId="0" borderId="1" xfId="0" applyFont="1" applyBorder="1" applyAlignment="1">
      <alignment horizontal="left" wrapText="1"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" fillId="0" borderId="22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justify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E010-5314-4F8D-A159-B907545D9972}">
  <sheetPr>
    <tabColor rgb="FFFFFF00"/>
  </sheetPr>
  <dimension ref="A1:X90"/>
  <sheetViews>
    <sheetView tabSelected="1" view="pageBreakPreview" topLeftCell="A4" zoomScaleNormal="100" zoomScaleSheetLayoutView="100" workbookViewId="0">
      <selection activeCell="C15" sqref="C15"/>
    </sheetView>
  </sheetViews>
  <sheetFormatPr defaultRowHeight="15.75" x14ac:dyDescent="0.25"/>
  <cols>
    <col min="1" max="1" width="4.42578125" style="1" customWidth="1"/>
    <col min="2" max="2" width="33.7109375" style="1" customWidth="1"/>
    <col min="3" max="3" width="21.5703125" style="1" customWidth="1"/>
    <col min="4" max="4" width="9.140625" style="1"/>
    <col min="5" max="5" width="30.140625" style="1" customWidth="1"/>
    <col min="6" max="6" width="11.28515625" style="1" customWidth="1"/>
    <col min="7" max="7" width="10.28515625" style="1" bestFit="1" customWidth="1"/>
    <col min="8" max="8" width="5.5703125" style="1" customWidth="1"/>
    <col min="9" max="9" width="4.140625" style="1" customWidth="1"/>
    <col min="10" max="10" width="3.5703125" style="1" customWidth="1"/>
    <col min="11" max="11" width="16" style="1" customWidth="1"/>
    <col min="12" max="13" width="10" style="1" customWidth="1"/>
    <col min="14" max="19" width="9.85546875" style="1" customWidth="1"/>
    <col min="20" max="16384" width="9.140625" style="1"/>
  </cols>
  <sheetData>
    <row r="1" spans="1:24" x14ac:dyDescent="0.25">
      <c r="K1" s="101" t="s">
        <v>40</v>
      </c>
      <c r="L1" s="101"/>
      <c r="M1" s="101"/>
      <c r="N1" s="101"/>
      <c r="O1" s="101"/>
      <c r="P1" s="53"/>
      <c r="Q1" s="53"/>
      <c r="R1" s="53"/>
      <c r="S1" s="53"/>
    </row>
    <row r="2" spans="1:24" x14ac:dyDescent="0.25">
      <c r="J2" s="80" t="s">
        <v>87</v>
      </c>
      <c r="K2" s="80"/>
      <c r="L2" s="80"/>
      <c r="M2" s="80"/>
      <c r="N2" s="80"/>
      <c r="O2" s="80"/>
      <c r="P2" s="54"/>
      <c r="Q2" s="54"/>
      <c r="R2" s="54"/>
      <c r="S2" s="54"/>
    </row>
    <row r="3" spans="1:24" x14ac:dyDescent="0.25">
      <c r="R3" s="72"/>
      <c r="S3" s="72"/>
    </row>
    <row r="4" spans="1:24" ht="51.75" customHeight="1" x14ac:dyDescent="0.25">
      <c r="A4" s="102" t="s">
        <v>80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73"/>
      <c r="S4" s="73"/>
    </row>
    <row r="5" spans="1:24" x14ac:dyDescent="0.25">
      <c r="R5" s="72"/>
      <c r="S5" s="72"/>
    </row>
    <row r="6" spans="1:24" ht="41.25" customHeight="1" x14ac:dyDescent="0.25">
      <c r="A6" s="103" t="s">
        <v>57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74"/>
      <c r="S6" s="74"/>
    </row>
    <row r="7" spans="1:24" ht="18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74"/>
      <c r="S7" s="74"/>
    </row>
    <row r="8" spans="1:24" ht="34.5" customHeight="1" x14ac:dyDescent="0.25">
      <c r="A8" s="104" t="s">
        <v>0</v>
      </c>
      <c r="B8" s="88" t="s">
        <v>1</v>
      </c>
      <c r="C8" s="88" t="s">
        <v>2</v>
      </c>
      <c r="D8" s="106" t="s">
        <v>3</v>
      </c>
      <c r="E8" s="107" t="s">
        <v>4</v>
      </c>
      <c r="F8" s="108"/>
      <c r="G8" s="109"/>
      <c r="H8" s="86" t="s">
        <v>8</v>
      </c>
      <c r="I8" s="86" t="s">
        <v>9</v>
      </c>
      <c r="J8" s="86" t="s">
        <v>10</v>
      </c>
      <c r="K8" s="88" t="s">
        <v>11</v>
      </c>
      <c r="L8" s="90" t="s">
        <v>12</v>
      </c>
      <c r="M8" s="91"/>
      <c r="N8" s="91"/>
      <c r="O8" s="91"/>
      <c r="P8" s="91"/>
      <c r="Q8" s="92"/>
      <c r="R8" s="55"/>
      <c r="S8" s="55"/>
    </row>
    <row r="9" spans="1:24" ht="25.5" customHeight="1" x14ac:dyDescent="0.25">
      <c r="A9" s="104"/>
      <c r="B9" s="88"/>
      <c r="C9" s="88"/>
      <c r="D9" s="106"/>
      <c r="E9" s="110"/>
      <c r="F9" s="111"/>
      <c r="G9" s="112"/>
      <c r="H9" s="86"/>
      <c r="I9" s="86"/>
      <c r="J9" s="86"/>
      <c r="K9" s="88"/>
      <c r="L9" s="93" t="s">
        <v>13</v>
      </c>
      <c r="M9" s="94"/>
      <c r="N9" s="95" t="s">
        <v>83</v>
      </c>
      <c r="O9" s="97" t="s">
        <v>77</v>
      </c>
      <c r="P9" s="97" t="s">
        <v>78</v>
      </c>
      <c r="Q9" s="99" t="s">
        <v>84</v>
      </c>
      <c r="R9" s="56"/>
      <c r="S9" s="56"/>
    </row>
    <row r="10" spans="1:24" ht="79.5" customHeight="1" thickBot="1" x14ac:dyDescent="0.3">
      <c r="A10" s="105"/>
      <c r="B10" s="89"/>
      <c r="C10" s="89"/>
      <c r="D10" s="96"/>
      <c r="E10" s="2" t="s">
        <v>5</v>
      </c>
      <c r="F10" s="3" t="s">
        <v>6</v>
      </c>
      <c r="G10" s="3" t="s">
        <v>7</v>
      </c>
      <c r="H10" s="87"/>
      <c r="I10" s="87"/>
      <c r="J10" s="87"/>
      <c r="K10" s="89"/>
      <c r="L10" s="4" t="s">
        <v>81</v>
      </c>
      <c r="M10" s="4" t="s">
        <v>82</v>
      </c>
      <c r="N10" s="96"/>
      <c r="O10" s="98"/>
      <c r="P10" s="98"/>
      <c r="Q10" s="100"/>
      <c r="R10" s="56"/>
      <c r="S10" s="56"/>
    </row>
    <row r="11" spans="1:24" ht="16.5" thickBot="1" x14ac:dyDescent="0.3">
      <c r="A11" s="29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65">
        <v>15</v>
      </c>
      <c r="P11" s="65">
        <v>17</v>
      </c>
      <c r="Q11" s="5">
        <v>18</v>
      </c>
      <c r="R11" s="57"/>
      <c r="S11" s="57"/>
    </row>
    <row r="12" spans="1:24" ht="33.75" customHeight="1" x14ac:dyDescent="0.25">
      <c r="A12" s="46">
        <v>1</v>
      </c>
      <c r="B12" s="83" t="s">
        <v>69</v>
      </c>
      <c r="C12" s="84"/>
      <c r="D12" s="85"/>
      <c r="E12" s="47"/>
      <c r="F12" s="47"/>
      <c r="G12" s="47"/>
      <c r="H12" s="47"/>
      <c r="I12" s="47"/>
      <c r="J12" s="47"/>
      <c r="K12" s="47"/>
      <c r="L12" s="51">
        <f>L13+L25</f>
        <v>73435.799999999988</v>
      </c>
      <c r="M12" s="51">
        <f>M13+M25</f>
        <v>54867.1</v>
      </c>
      <c r="N12" s="51">
        <f>N13+N25</f>
        <v>73376.899999999994</v>
      </c>
      <c r="O12" s="66">
        <f>O13+O25</f>
        <v>77076.3</v>
      </c>
      <c r="P12" s="66">
        <f t="shared" ref="P12:Q12" si="0">P13+P25</f>
        <v>80423.3</v>
      </c>
      <c r="Q12" s="71">
        <f t="shared" si="0"/>
        <v>83460.7</v>
      </c>
      <c r="R12" s="58"/>
      <c r="S12" s="58"/>
    </row>
    <row r="13" spans="1:24" ht="33" customHeight="1" x14ac:dyDescent="0.25">
      <c r="A13" s="18">
        <v>2</v>
      </c>
      <c r="B13" s="48" t="s">
        <v>64</v>
      </c>
      <c r="C13" s="18" t="s">
        <v>14</v>
      </c>
      <c r="D13" s="49"/>
      <c r="E13" s="6"/>
      <c r="F13" s="18"/>
      <c r="G13" s="18"/>
      <c r="H13" s="18"/>
      <c r="I13" s="18"/>
      <c r="J13" s="18"/>
      <c r="K13" s="18"/>
      <c r="L13" s="50">
        <f>L14+L16+L21</f>
        <v>308.89999999999998</v>
      </c>
      <c r="M13" s="50">
        <f t="shared" ref="M13:Q13" si="1">M14+M16+M21</f>
        <v>187.6</v>
      </c>
      <c r="N13" s="50">
        <f t="shared" si="1"/>
        <v>250</v>
      </c>
      <c r="O13" s="50">
        <f t="shared" si="1"/>
        <v>280</v>
      </c>
      <c r="P13" s="50">
        <f t="shared" si="1"/>
        <v>313.89999999999998</v>
      </c>
      <c r="Q13" s="50">
        <f t="shared" si="1"/>
        <v>340.7</v>
      </c>
      <c r="R13" s="59"/>
      <c r="S13" s="59"/>
      <c r="T13" s="15">
        <v>43852</v>
      </c>
      <c r="V13" s="15">
        <v>43852</v>
      </c>
      <c r="X13" s="14" t="e">
        <f>O13-#REF!</f>
        <v>#REF!</v>
      </c>
    </row>
    <row r="14" spans="1:24" ht="39" customHeight="1" x14ac:dyDescent="0.25">
      <c r="A14" s="19">
        <v>3</v>
      </c>
      <c r="B14" s="37" t="s">
        <v>58</v>
      </c>
      <c r="C14" s="18" t="s">
        <v>74</v>
      </c>
      <c r="D14" s="16"/>
      <c r="F14" s="32"/>
      <c r="G14" s="33"/>
      <c r="H14" s="30"/>
      <c r="I14" s="18"/>
      <c r="J14" s="18"/>
      <c r="K14" s="21" t="s">
        <v>17</v>
      </c>
      <c r="L14" s="24">
        <f>L15</f>
        <v>308.89999999999998</v>
      </c>
      <c r="M14" s="24">
        <f t="shared" ref="M14:Q14" si="2">M15</f>
        <v>187.6</v>
      </c>
      <c r="N14" s="24">
        <f t="shared" si="2"/>
        <v>250</v>
      </c>
      <c r="O14" s="24">
        <f>O15</f>
        <v>280</v>
      </c>
      <c r="P14" s="24">
        <f t="shared" si="2"/>
        <v>313.89999999999998</v>
      </c>
      <c r="Q14" s="24">
        <f t="shared" si="2"/>
        <v>340.7</v>
      </c>
      <c r="R14" s="60"/>
      <c r="S14" s="60"/>
    </row>
    <row r="15" spans="1:24" ht="114" customHeight="1" x14ac:dyDescent="0.25">
      <c r="A15" s="18">
        <v>4</v>
      </c>
      <c r="B15" s="76" t="s">
        <v>89</v>
      </c>
      <c r="C15" s="19" t="s">
        <v>68</v>
      </c>
      <c r="D15" s="20"/>
      <c r="E15" s="81" t="s">
        <v>86</v>
      </c>
      <c r="F15" s="38"/>
      <c r="G15" s="39"/>
      <c r="H15" s="31"/>
      <c r="I15" s="19"/>
      <c r="J15" s="19"/>
      <c r="K15" s="22" t="s">
        <v>17</v>
      </c>
      <c r="L15" s="23">
        <v>308.89999999999998</v>
      </c>
      <c r="M15" s="41">
        <v>187.6</v>
      </c>
      <c r="N15" s="23">
        <v>250</v>
      </c>
      <c r="O15" s="67">
        <v>280</v>
      </c>
      <c r="P15" s="41">
        <v>313.89999999999998</v>
      </c>
      <c r="Q15" s="41">
        <v>340.7</v>
      </c>
      <c r="R15" s="61"/>
      <c r="S15" s="61"/>
    </row>
    <row r="16" spans="1:24" ht="54" hidden="1" customHeight="1" x14ac:dyDescent="0.25">
      <c r="A16" s="18">
        <v>5</v>
      </c>
      <c r="B16" s="28" t="s">
        <v>59</v>
      </c>
      <c r="C16" s="18" t="s">
        <v>18</v>
      </c>
      <c r="D16" s="16"/>
      <c r="E16" s="32"/>
      <c r="F16" s="32"/>
      <c r="G16" s="33"/>
      <c r="H16" s="33"/>
      <c r="I16" s="18"/>
      <c r="J16" s="18"/>
      <c r="K16" s="21"/>
      <c r="L16" s="24">
        <f>L17</f>
        <v>0</v>
      </c>
      <c r="M16" s="40">
        <f>M17</f>
        <v>0</v>
      </c>
      <c r="N16" s="24">
        <f>N17</f>
        <v>0</v>
      </c>
      <c r="O16" s="68">
        <f>O17</f>
        <v>0</v>
      </c>
      <c r="P16" s="68">
        <f t="shared" ref="P16:Q16" si="3">P17</f>
        <v>0</v>
      </c>
      <c r="Q16" s="40">
        <f t="shared" si="3"/>
        <v>0</v>
      </c>
      <c r="R16" s="62"/>
      <c r="S16" s="62"/>
    </row>
    <row r="17" spans="1:19" ht="35.25" hidden="1" customHeight="1" x14ac:dyDescent="0.25">
      <c r="A17" s="18">
        <v>6</v>
      </c>
      <c r="B17" s="77" t="s">
        <v>19</v>
      </c>
      <c r="C17" s="18" t="s">
        <v>20</v>
      </c>
      <c r="D17" s="16"/>
      <c r="E17" s="32"/>
      <c r="F17" s="32"/>
      <c r="G17" s="33"/>
      <c r="H17" s="33"/>
      <c r="I17" s="18"/>
      <c r="J17" s="18"/>
      <c r="K17" s="21"/>
      <c r="L17" s="25">
        <f>L18</f>
        <v>0</v>
      </c>
      <c r="M17" s="25">
        <f t="shared" ref="M17:O17" si="4">M18</f>
        <v>0</v>
      </c>
      <c r="N17" s="25">
        <f t="shared" si="4"/>
        <v>0</v>
      </c>
      <c r="O17" s="69">
        <f t="shared" si="4"/>
        <v>0</v>
      </c>
      <c r="P17" s="25">
        <v>0</v>
      </c>
      <c r="Q17" s="25">
        <v>0</v>
      </c>
      <c r="R17" s="63"/>
      <c r="S17" s="63"/>
    </row>
    <row r="18" spans="1:19" ht="48.75" hidden="1" customHeight="1" x14ac:dyDescent="0.25">
      <c r="A18" s="18">
        <v>7</v>
      </c>
      <c r="B18" s="77" t="s">
        <v>21</v>
      </c>
      <c r="C18" s="18" t="s">
        <v>22</v>
      </c>
      <c r="D18" s="16"/>
      <c r="E18" s="32"/>
      <c r="F18" s="32"/>
      <c r="G18" s="33"/>
      <c r="H18" s="33"/>
      <c r="I18" s="18"/>
      <c r="J18" s="18"/>
      <c r="K18" s="21"/>
      <c r="L18" s="25"/>
      <c r="M18" s="25"/>
      <c r="N18" s="25"/>
      <c r="O18" s="69">
        <v>0</v>
      </c>
      <c r="P18" s="25">
        <v>0</v>
      </c>
      <c r="Q18" s="25">
        <v>0</v>
      </c>
      <c r="R18" s="63"/>
      <c r="S18" s="63"/>
    </row>
    <row r="19" spans="1:19" ht="92.25" hidden="1" customHeight="1" x14ac:dyDescent="0.25">
      <c r="A19" s="18">
        <v>8</v>
      </c>
      <c r="B19" s="27" t="s">
        <v>75</v>
      </c>
      <c r="C19" s="18" t="s">
        <v>23</v>
      </c>
      <c r="D19" s="21"/>
      <c r="E19" s="75"/>
      <c r="F19" s="43"/>
      <c r="G19" s="44"/>
      <c r="H19" s="45"/>
      <c r="I19" s="18"/>
      <c r="J19" s="18"/>
      <c r="K19" s="21" t="s">
        <v>27</v>
      </c>
      <c r="L19" s="25"/>
      <c r="M19" s="42"/>
      <c r="N19" s="25"/>
      <c r="O19" s="70"/>
      <c r="P19" s="42"/>
      <c r="Q19" s="42"/>
      <c r="R19" s="64"/>
      <c r="S19" s="64"/>
    </row>
    <row r="20" spans="1:19" ht="114.75" hidden="1" customHeight="1" x14ac:dyDescent="0.25">
      <c r="A20" s="18">
        <v>9</v>
      </c>
      <c r="B20" s="27" t="s">
        <v>41</v>
      </c>
      <c r="C20" s="18" t="s">
        <v>56</v>
      </c>
      <c r="D20" s="21"/>
      <c r="E20" s="75"/>
      <c r="F20" s="43"/>
      <c r="G20" s="44"/>
      <c r="H20" s="45"/>
      <c r="I20" s="18"/>
      <c r="J20" s="18"/>
      <c r="K20" s="78" t="s">
        <v>35</v>
      </c>
      <c r="L20" s="25"/>
      <c r="M20" s="42"/>
      <c r="N20" s="25"/>
      <c r="O20" s="70"/>
      <c r="P20" s="42"/>
      <c r="Q20" s="42"/>
      <c r="R20" s="64"/>
      <c r="S20" s="64"/>
    </row>
    <row r="21" spans="1:19" ht="41.25" hidden="1" customHeight="1" x14ac:dyDescent="0.25">
      <c r="A21" s="18">
        <v>10</v>
      </c>
      <c r="B21" s="26" t="s">
        <v>60</v>
      </c>
      <c r="C21" s="18" t="s">
        <v>42</v>
      </c>
      <c r="D21" s="21"/>
      <c r="E21" s="32"/>
      <c r="F21" s="32"/>
      <c r="G21" s="33"/>
      <c r="H21" s="33"/>
      <c r="I21" s="18"/>
      <c r="J21" s="18"/>
      <c r="K21" s="21"/>
      <c r="L21" s="24">
        <f>L22+L24+L23</f>
        <v>0</v>
      </c>
      <c r="M21" s="40">
        <f>M22+M24+M23</f>
        <v>0</v>
      </c>
      <c r="N21" s="24">
        <f>N22+N24+N23</f>
        <v>0</v>
      </c>
      <c r="O21" s="68">
        <f>O22+O24+O23</f>
        <v>0</v>
      </c>
      <c r="P21" s="68">
        <f t="shared" ref="P21:Q21" si="5">P22+P24+P23</f>
        <v>0</v>
      </c>
      <c r="Q21" s="68">
        <f t="shared" si="5"/>
        <v>0</v>
      </c>
      <c r="R21" s="62"/>
      <c r="S21" s="62"/>
    </row>
    <row r="22" spans="1:19" ht="50.25" hidden="1" customHeight="1" x14ac:dyDescent="0.25">
      <c r="A22" s="18">
        <v>11</v>
      </c>
      <c r="B22" s="27" t="s">
        <v>61</v>
      </c>
      <c r="C22" s="18" t="s">
        <v>43</v>
      </c>
      <c r="D22" s="21"/>
      <c r="E22" s="43"/>
      <c r="F22" s="43"/>
      <c r="G22" s="44"/>
      <c r="H22" s="45"/>
      <c r="I22" s="18"/>
      <c r="J22" s="18"/>
      <c r="K22" s="21"/>
      <c r="L22" s="25">
        <v>0</v>
      </c>
      <c r="M22" s="42">
        <v>0</v>
      </c>
      <c r="N22" s="25">
        <v>0</v>
      </c>
      <c r="O22" s="70">
        <v>0</v>
      </c>
      <c r="P22" s="70">
        <v>0</v>
      </c>
      <c r="Q22" s="70">
        <v>0</v>
      </c>
      <c r="R22" s="64"/>
      <c r="S22" s="64"/>
    </row>
    <row r="23" spans="1:19" ht="132.75" hidden="1" customHeight="1" x14ac:dyDescent="0.25">
      <c r="A23" s="18">
        <v>12</v>
      </c>
      <c r="B23" s="27" t="s">
        <v>61</v>
      </c>
      <c r="C23" s="18" t="s">
        <v>62</v>
      </c>
      <c r="D23" s="21" t="s">
        <v>15</v>
      </c>
      <c r="E23" s="43" t="s">
        <v>24</v>
      </c>
      <c r="F23" s="43" t="s">
        <v>25</v>
      </c>
      <c r="G23" s="44" t="s">
        <v>26</v>
      </c>
      <c r="H23" s="45">
        <v>1</v>
      </c>
      <c r="I23" s="18"/>
      <c r="J23" s="18"/>
      <c r="K23" s="21"/>
      <c r="L23" s="25">
        <v>0</v>
      </c>
      <c r="M23" s="42">
        <v>0</v>
      </c>
      <c r="N23" s="25">
        <v>0</v>
      </c>
      <c r="O23" s="70">
        <v>0</v>
      </c>
      <c r="P23" s="70">
        <v>0</v>
      </c>
      <c r="Q23" s="70">
        <v>0</v>
      </c>
      <c r="R23" s="64"/>
      <c r="S23" s="64"/>
    </row>
    <row r="24" spans="1:19" ht="132.75" hidden="1" customHeight="1" x14ac:dyDescent="0.25">
      <c r="A24" s="18">
        <v>13</v>
      </c>
      <c r="B24" s="27" t="s">
        <v>61</v>
      </c>
      <c r="C24" s="18" t="s">
        <v>63</v>
      </c>
      <c r="D24" s="21" t="s">
        <v>15</v>
      </c>
      <c r="E24" s="43" t="s">
        <v>24</v>
      </c>
      <c r="F24" s="43" t="s">
        <v>25</v>
      </c>
      <c r="G24" s="44" t="s">
        <v>26</v>
      </c>
      <c r="H24" s="45">
        <v>1</v>
      </c>
      <c r="I24" s="18"/>
      <c r="J24" s="18"/>
      <c r="K24" s="21"/>
      <c r="L24" s="25">
        <v>0</v>
      </c>
      <c r="M24" s="42">
        <v>0</v>
      </c>
      <c r="N24" s="25">
        <v>0</v>
      </c>
      <c r="O24" s="70">
        <v>0</v>
      </c>
      <c r="P24" s="70">
        <v>0</v>
      </c>
      <c r="Q24" s="70">
        <v>0</v>
      </c>
      <c r="R24" s="64"/>
      <c r="S24" s="64"/>
    </row>
    <row r="25" spans="1:19" ht="47.25" customHeight="1" x14ac:dyDescent="0.25">
      <c r="A25" s="18">
        <v>14</v>
      </c>
      <c r="B25" s="26" t="s">
        <v>65</v>
      </c>
      <c r="C25" s="18" t="s">
        <v>45</v>
      </c>
      <c r="D25" s="16"/>
      <c r="E25" s="43"/>
      <c r="F25" s="43"/>
      <c r="G25" s="44"/>
      <c r="H25" s="44"/>
      <c r="I25" s="18"/>
      <c r="J25" s="18"/>
      <c r="K25" s="21"/>
      <c r="L25" s="24">
        <f>L26</f>
        <v>73126.899999999994</v>
      </c>
      <c r="M25" s="24">
        <f t="shared" ref="M25:Q25" si="6">M26</f>
        <v>54679.5</v>
      </c>
      <c r="N25" s="24">
        <f t="shared" si="6"/>
        <v>73126.899999999994</v>
      </c>
      <c r="O25" s="24">
        <f t="shared" si="6"/>
        <v>76796.3</v>
      </c>
      <c r="P25" s="24">
        <f t="shared" si="6"/>
        <v>80109.400000000009</v>
      </c>
      <c r="Q25" s="24">
        <f t="shared" si="6"/>
        <v>83120</v>
      </c>
      <c r="R25" s="60"/>
      <c r="S25" s="60"/>
    </row>
    <row r="26" spans="1:19" ht="42" customHeight="1" x14ac:dyDescent="0.25">
      <c r="A26" s="18">
        <v>15</v>
      </c>
      <c r="B26" s="27" t="s">
        <v>76</v>
      </c>
      <c r="C26" s="18" t="s">
        <v>28</v>
      </c>
      <c r="D26" s="16"/>
      <c r="E26" s="43"/>
      <c r="F26" s="43"/>
      <c r="G26" s="44"/>
      <c r="H26" s="44"/>
      <c r="I26" s="18"/>
      <c r="J26" s="18"/>
      <c r="K26" s="21"/>
      <c r="L26" s="24">
        <f>L27+L32+L30</f>
        <v>73126.899999999994</v>
      </c>
      <c r="M26" s="24">
        <f t="shared" ref="M26:Q26" si="7">M27+M32+M30</f>
        <v>54679.5</v>
      </c>
      <c r="N26" s="24">
        <f t="shared" si="7"/>
        <v>73126.899999999994</v>
      </c>
      <c r="O26" s="24">
        <f t="shared" si="7"/>
        <v>76796.3</v>
      </c>
      <c r="P26" s="24">
        <f t="shared" si="7"/>
        <v>80109.400000000009</v>
      </c>
      <c r="Q26" s="24">
        <f t="shared" si="7"/>
        <v>83120</v>
      </c>
      <c r="R26" s="60"/>
      <c r="S26" s="60"/>
    </row>
    <row r="27" spans="1:19" ht="31.5" customHeight="1" x14ac:dyDescent="0.25">
      <c r="A27" s="18">
        <v>16</v>
      </c>
      <c r="B27" s="27" t="s">
        <v>44</v>
      </c>
      <c r="C27" s="18" t="s">
        <v>46</v>
      </c>
      <c r="D27" s="16"/>
      <c r="E27" s="43"/>
      <c r="F27" s="43"/>
      <c r="G27" s="44"/>
      <c r="H27" s="44"/>
      <c r="I27" s="18"/>
      <c r="J27" s="18"/>
      <c r="K27" s="21"/>
      <c r="L27" s="24">
        <f>L28</f>
        <v>71788.2</v>
      </c>
      <c r="M27" s="40">
        <f t="shared" ref="M27:Q28" si="8">M28</f>
        <v>53841.599999999999</v>
      </c>
      <c r="N27" s="24">
        <f t="shared" si="8"/>
        <v>71788.2</v>
      </c>
      <c r="O27" s="40">
        <f t="shared" si="8"/>
        <v>75391.199999999997</v>
      </c>
      <c r="P27" s="40">
        <f t="shared" si="8"/>
        <v>78645.8</v>
      </c>
      <c r="Q27" s="40">
        <f t="shared" si="8"/>
        <v>81597.899999999994</v>
      </c>
      <c r="R27" s="62"/>
      <c r="S27" s="62"/>
    </row>
    <row r="28" spans="1:19" ht="45" customHeight="1" x14ac:dyDescent="0.25">
      <c r="A28" s="18">
        <v>17</v>
      </c>
      <c r="B28" s="79" t="s">
        <v>29</v>
      </c>
      <c r="C28" s="18" t="s">
        <v>47</v>
      </c>
      <c r="D28" s="16"/>
      <c r="E28" s="43"/>
      <c r="F28" s="43"/>
      <c r="G28" s="44"/>
      <c r="H28" s="44"/>
      <c r="I28" s="18"/>
      <c r="J28" s="18"/>
      <c r="K28" s="21"/>
      <c r="L28" s="24">
        <f>L29</f>
        <v>71788.2</v>
      </c>
      <c r="M28" s="40">
        <f t="shared" si="8"/>
        <v>53841.599999999999</v>
      </c>
      <c r="N28" s="24">
        <f t="shared" si="8"/>
        <v>71788.2</v>
      </c>
      <c r="O28" s="40">
        <f t="shared" si="8"/>
        <v>75391.199999999997</v>
      </c>
      <c r="P28" s="40">
        <f t="shared" si="8"/>
        <v>78645.8</v>
      </c>
      <c r="Q28" s="40">
        <f t="shared" si="8"/>
        <v>81597.899999999994</v>
      </c>
      <c r="R28" s="62"/>
      <c r="S28" s="62"/>
    </row>
    <row r="29" spans="1:19" ht="96" customHeight="1" x14ac:dyDescent="0.25">
      <c r="A29" s="18">
        <v>18</v>
      </c>
      <c r="B29" s="52" t="s">
        <v>66</v>
      </c>
      <c r="C29" s="18" t="s">
        <v>67</v>
      </c>
      <c r="D29" s="21" t="s">
        <v>15</v>
      </c>
      <c r="E29" s="43" t="s">
        <v>85</v>
      </c>
      <c r="F29" s="43" t="s">
        <v>16</v>
      </c>
      <c r="G29" s="44"/>
      <c r="H29" s="45">
        <v>1</v>
      </c>
      <c r="I29" s="18"/>
      <c r="J29" s="18"/>
      <c r="K29" s="21" t="s">
        <v>35</v>
      </c>
      <c r="L29" s="25">
        <v>71788.2</v>
      </c>
      <c r="M29" s="42">
        <v>53841.599999999999</v>
      </c>
      <c r="N29" s="25">
        <v>71788.2</v>
      </c>
      <c r="O29" s="70">
        <v>75391.199999999997</v>
      </c>
      <c r="P29" s="42">
        <v>78645.8</v>
      </c>
      <c r="Q29" s="42">
        <v>81597.899999999994</v>
      </c>
      <c r="R29" s="64"/>
      <c r="S29" s="64"/>
    </row>
    <row r="30" spans="1:19" ht="57.75" customHeight="1" x14ac:dyDescent="0.25">
      <c r="A30" s="18">
        <v>19</v>
      </c>
      <c r="B30" s="28" t="s">
        <v>70</v>
      </c>
      <c r="C30" s="18" t="s">
        <v>71</v>
      </c>
      <c r="D30" s="21" t="s">
        <v>15</v>
      </c>
      <c r="E30" s="43"/>
      <c r="F30" s="43"/>
      <c r="G30" s="44"/>
      <c r="H30" s="45"/>
      <c r="I30" s="18"/>
      <c r="J30" s="18"/>
      <c r="K30" s="21"/>
      <c r="L30" s="25">
        <f>L31</f>
        <v>0</v>
      </c>
      <c r="M30" s="42">
        <v>0</v>
      </c>
      <c r="N30" s="25">
        <v>0</v>
      </c>
      <c r="O30" s="70">
        <v>0</v>
      </c>
      <c r="P30" s="42">
        <v>0</v>
      </c>
      <c r="Q30" s="42">
        <v>0</v>
      </c>
      <c r="R30" s="64"/>
      <c r="S30" s="64"/>
    </row>
    <row r="31" spans="1:19" ht="71.25" customHeight="1" x14ac:dyDescent="0.25">
      <c r="A31" s="18">
        <v>20</v>
      </c>
      <c r="B31" s="27" t="s">
        <v>72</v>
      </c>
      <c r="C31" s="18" t="s">
        <v>73</v>
      </c>
      <c r="D31" s="21" t="s">
        <v>15</v>
      </c>
      <c r="E31" s="43"/>
      <c r="F31" s="43"/>
      <c r="G31" s="44"/>
      <c r="H31" s="45"/>
      <c r="I31" s="18"/>
      <c r="J31" s="18"/>
      <c r="K31" s="21"/>
      <c r="L31" s="25">
        <v>0</v>
      </c>
      <c r="M31" s="42">
        <v>0</v>
      </c>
      <c r="N31" s="25">
        <v>0</v>
      </c>
      <c r="O31" s="70">
        <v>0</v>
      </c>
      <c r="P31" s="42">
        <v>0</v>
      </c>
      <c r="Q31" s="42">
        <v>0</v>
      </c>
      <c r="R31" s="64"/>
      <c r="S31" s="64"/>
    </row>
    <row r="32" spans="1:19" ht="50.25" customHeight="1" x14ac:dyDescent="0.25">
      <c r="A32" s="18">
        <v>21</v>
      </c>
      <c r="B32" s="26" t="s">
        <v>31</v>
      </c>
      <c r="C32" s="18" t="s">
        <v>48</v>
      </c>
      <c r="D32" s="21"/>
      <c r="E32" s="43"/>
      <c r="F32" s="43"/>
      <c r="G32" s="44"/>
      <c r="H32" s="45"/>
      <c r="I32" s="18"/>
      <c r="J32" s="18"/>
      <c r="K32" s="21"/>
      <c r="L32" s="24">
        <f>L33+L37</f>
        <v>1338.7</v>
      </c>
      <c r="M32" s="40">
        <f t="shared" ref="M32:Q32" si="9">M33+M37</f>
        <v>837.89999999999986</v>
      </c>
      <c r="N32" s="24">
        <f t="shared" si="9"/>
        <v>1338.7</v>
      </c>
      <c r="O32" s="40">
        <f>O33+O37</f>
        <v>1405.1000000000001</v>
      </c>
      <c r="P32" s="40">
        <f t="shared" si="9"/>
        <v>1463.6</v>
      </c>
      <c r="Q32" s="40">
        <f t="shared" si="9"/>
        <v>1522.1</v>
      </c>
      <c r="R32" s="62"/>
      <c r="S32" s="62"/>
    </row>
    <row r="33" spans="1:19" ht="48.75" customHeight="1" x14ac:dyDescent="0.25">
      <c r="A33" s="18">
        <v>22</v>
      </c>
      <c r="B33" s="26" t="s">
        <v>32</v>
      </c>
      <c r="C33" s="18" t="s">
        <v>49</v>
      </c>
      <c r="D33" s="21"/>
      <c r="E33" s="43"/>
      <c r="F33" s="43"/>
      <c r="G33" s="44"/>
      <c r="H33" s="44"/>
      <c r="I33" s="18"/>
      <c r="J33" s="18"/>
      <c r="K33" s="21"/>
      <c r="L33" s="24">
        <f>L34+L35+L36</f>
        <v>1151.7</v>
      </c>
      <c r="M33" s="40">
        <f t="shared" ref="M33:Q33" si="10">M34+M35+M36</f>
        <v>697.69999999999993</v>
      </c>
      <c r="N33" s="24">
        <f t="shared" si="10"/>
        <v>1151.7</v>
      </c>
      <c r="O33" s="40">
        <f>O34+O35+O36</f>
        <v>1208.9000000000001</v>
      </c>
      <c r="P33" s="40">
        <f t="shared" si="10"/>
        <v>1259.1999999999998</v>
      </c>
      <c r="Q33" s="40">
        <f t="shared" si="10"/>
        <v>1309.5</v>
      </c>
      <c r="R33" s="62"/>
      <c r="S33" s="62"/>
    </row>
    <row r="34" spans="1:19" ht="89.25" customHeight="1" x14ac:dyDescent="0.25">
      <c r="A34" s="18">
        <v>23</v>
      </c>
      <c r="B34" s="27" t="s">
        <v>33</v>
      </c>
      <c r="C34" s="18" t="s">
        <v>50</v>
      </c>
      <c r="D34" s="21" t="s">
        <v>15</v>
      </c>
      <c r="E34" s="43" t="s">
        <v>79</v>
      </c>
      <c r="F34" s="43" t="s">
        <v>39</v>
      </c>
      <c r="G34" s="44"/>
      <c r="H34" s="45">
        <v>1</v>
      </c>
      <c r="I34" s="18"/>
      <c r="J34" s="18"/>
      <c r="K34" s="21" t="s">
        <v>35</v>
      </c>
      <c r="L34" s="25">
        <v>1142.9000000000001</v>
      </c>
      <c r="M34" s="42">
        <v>688.9</v>
      </c>
      <c r="N34" s="25">
        <v>1142.9000000000001</v>
      </c>
      <c r="O34" s="70">
        <v>1199.7</v>
      </c>
      <c r="P34" s="42">
        <v>1249.5999999999999</v>
      </c>
      <c r="Q34" s="42">
        <v>1299.5</v>
      </c>
      <c r="R34" s="64"/>
      <c r="S34" s="64"/>
    </row>
    <row r="35" spans="1:19" ht="134.25" customHeight="1" x14ac:dyDescent="0.25">
      <c r="A35" s="18">
        <v>24</v>
      </c>
      <c r="B35" s="27" t="s">
        <v>34</v>
      </c>
      <c r="C35" s="18" t="s">
        <v>51</v>
      </c>
      <c r="D35" s="21" t="s">
        <v>15</v>
      </c>
      <c r="E35" s="43" t="s">
        <v>79</v>
      </c>
      <c r="F35" s="43" t="s">
        <v>30</v>
      </c>
      <c r="G35" s="44"/>
      <c r="H35" s="45">
        <v>1</v>
      </c>
      <c r="I35" s="18"/>
      <c r="J35" s="18"/>
      <c r="K35" s="21" t="s">
        <v>35</v>
      </c>
      <c r="L35" s="25">
        <v>8.8000000000000007</v>
      </c>
      <c r="M35" s="42">
        <v>8.8000000000000007</v>
      </c>
      <c r="N35" s="25">
        <v>8.8000000000000007</v>
      </c>
      <c r="O35" s="70">
        <v>9.1999999999999993</v>
      </c>
      <c r="P35" s="42">
        <v>9.6</v>
      </c>
      <c r="Q35" s="42">
        <v>10</v>
      </c>
      <c r="R35" s="64"/>
      <c r="S35" s="64"/>
    </row>
    <row r="36" spans="1:19" ht="17.25" hidden="1" customHeight="1" x14ac:dyDescent="0.25">
      <c r="A36" s="18">
        <v>25</v>
      </c>
      <c r="B36" s="27" t="s">
        <v>36</v>
      </c>
      <c r="C36" s="18" t="s">
        <v>52</v>
      </c>
      <c r="D36" s="21" t="s">
        <v>15</v>
      </c>
      <c r="E36" s="43" t="s">
        <v>79</v>
      </c>
      <c r="F36" s="43" t="s">
        <v>30</v>
      </c>
      <c r="G36" s="44"/>
      <c r="H36" s="45">
        <v>1</v>
      </c>
      <c r="I36" s="18"/>
      <c r="J36" s="18"/>
      <c r="K36" s="21" t="s">
        <v>35</v>
      </c>
      <c r="L36" s="25">
        <v>0</v>
      </c>
      <c r="M36" s="42">
        <v>0</v>
      </c>
      <c r="N36" s="25">
        <v>0</v>
      </c>
      <c r="O36" s="70">
        <v>0</v>
      </c>
      <c r="P36" s="42">
        <v>0</v>
      </c>
      <c r="Q36" s="42">
        <v>0</v>
      </c>
      <c r="R36" s="64"/>
      <c r="S36" s="64"/>
    </row>
    <row r="37" spans="1:19" ht="93.75" customHeight="1" x14ac:dyDescent="0.25">
      <c r="A37" s="18">
        <v>26</v>
      </c>
      <c r="B37" s="26" t="s">
        <v>88</v>
      </c>
      <c r="C37" s="18" t="s">
        <v>53</v>
      </c>
      <c r="D37" s="21"/>
      <c r="E37" s="43"/>
      <c r="F37" s="43"/>
      <c r="G37" s="44"/>
      <c r="H37" s="44"/>
      <c r="I37" s="18"/>
      <c r="J37" s="18"/>
      <c r="K37" s="21"/>
      <c r="L37" s="24">
        <f>L38+L39</f>
        <v>187</v>
      </c>
      <c r="M37" s="40">
        <f t="shared" ref="M37:Q37" si="11">M38+M39</f>
        <v>140.19999999999999</v>
      </c>
      <c r="N37" s="24">
        <f t="shared" si="11"/>
        <v>187</v>
      </c>
      <c r="O37" s="68">
        <f t="shared" si="11"/>
        <v>196.2</v>
      </c>
      <c r="P37" s="68">
        <f t="shared" si="11"/>
        <v>204.4</v>
      </c>
      <c r="Q37" s="68">
        <f t="shared" si="11"/>
        <v>212.6</v>
      </c>
      <c r="R37" s="62"/>
      <c r="S37" s="62"/>
    </row>
    <row r="38" spans="1:19" ht="90.75" customHeight="1" x14ac:dyDescent="0.25">
      <c r="A38" s="18">
        <v>27</v>
      </c>
      <c r="B38" s="27" t="s">
        <v>37</v>
      </c>
      <c r="C38" s="18" t="s">
        <v>54</v>
      </c>
      <c r="D38" s="21" t="s">
        <v>15</v>
      </c>
      <c r="E38" s="43" t="s">
        <v>85</v>
      </c>
      <c r="F38" s="43" t="s">
        <v>39</v>
      </c>
      <c r="G38" s="44"/>
      <c r="H38" s="45">
        <v>1</v>
      </c>
      <c r="I38" s="18"/>
      <c r="J38" s="18"/>
      <c r="K38" s="21" t="s">
        <v>35</v>
      </c>
      <c r="L38" s="25">
        <v>187</v>
      </c>
      <c r="M38" s="42">
        <v>140.19999999999999</v>
      </c>
      <c r="N38" s="25">
        <v>187</v>
      </c>
      <c r="O38" s="70">
        <v>196.2</v>
      </c>
      <c r="P38" s="42">
        <v>204.4</v>
      </c>
      <c r="Q38" s="42">
        <v>212.6</v>
      </c>
      <c r="R38" s="64"/>
      <c r="S38" s="64"/>
    </row>
    <row r="39" spans="1:19" ht="153" hidden="1" x14ac:dyDescent="0.25">
      <c r="A39" s="18">
        <v>28</v>
      </c>
      <c r="B39" s="27" t="s">
        <v>38</v>
      </c>
      <c r="C39" s="18" t="s">
        <v>55</v>
      </c>
      <c r="D39" s="21"/>
      <c r="E39" s="43"/>
      <c r="F39" s="43"/>
      <c r="G39" s="44"/>
      <c r="H39" s="45">
        <v>1</v>
      </c>
      <c r="I39" s="18"/>
      <c r="J39" s="18"/>
      <c r="K39" s="21" t="s">
        <v>35</v>
      </c>
      <c r="L39" s="25"/>
      <c r="M39" s="42"/>
      <c r="N39" s="23"/>
      <c r="O39" s="70">
        <v>0</v>
      </c>
      <c r="P39" s="42">
        <v>0</v>
      </c>
      <c r="Q39" s="42">
        <v>0</v>
      </c>
      <c r="R39" s="64"/>
      <c r="S39" s="64"/>
    </row>
    <row r="40" spans="1:19" x14ac:dyDescent="0.25">
      <c r="A40" s="10"/>
      <c r="B40" s="8"/>
      <c r="C40" s="10"/>
      <c r="D40" s="9"/>
      <c r="E40" s="34"/>
      <c r="F40" s="9"/>
      <c r="G40" s="10"/>
      <c r="H40" s="10"/>
      <c r="I40" s="10"/>
      <c r="J40" s="10"/>
      <c r="K40" s="9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10"/>
      <c r="B41" s="8"/>
      <c r="C41" s="10"/>
      <c r="D41" s="9"/>
      <c r="E41" s="34"/>
      <c r="F41" s="9"/>
      <c r="G41" s="10"/>
      <c r="H41" s="10"/>
      <c r="I41" s="10"/>
      <c r="J41" s="10"/>
      <c r="K41" s="9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10"/>
      <c r="B42" s="8"/>
      <c r="C42" s="10"/>
      <c r="D42" s="9"/>
      <c r="E42" s="34"/>
      <c r="F42" s="9"/>
      <c r="G42" s="10"/>
      <c r="H42" s="10"/>
      <c r="I42" s="10"/>
      <c r="J42" s="10"/>
      <c r="K42" s="9"/>
      <c r="L42" s="12"/>
      <c r="M42" s="12"/>
      <c r="N42" s="12"/>
      <c r="O42" s="12"/>
      <c r="P42" s="12"/>
      <c r="Q42" s="12"/>
      <c r="R42" s="12"/>
      <c r="S42" s="12"/>
    </row>
    <row r="43" spans="1:19" x14ac:dyDescent="0.25">
      <c r="A43" s="10"/>
      <c r="B43" s="8"/>
      <c r="C43" s="10"/>
      <c r="D43" s="9"/>
      <c r="E43" s="34"/>
      <c r="F43" s="9"/>
      <c r="G43" s="10"/>
      <c r="H43" s="10"/>
      <c r="I43" s="10"/>
      <c r="J43" s="10"/>
      <c r="K43" s="9"/>
      <c r="L43" s="12"/>
      <c r="M43" s="12"/>
      <c r="N43" s="12"/>
      <c r="O43" s="12"/>
      <c r="P43" s="12"/>
      <c r="Q43" s="12"/>
      <c r="R43" s="12"/>
      <c r="S43" s="12"/>
    </row>
    <row r="44" spans="1:19" x14ac:dyDescent="0.25">
      <c r="A44" s="10"/>
      <c r="B44" s="8"/>
      <c r="C44" s="10"/>
      <c r="D44" s="9"/>
      <c r="E44" s="34"/>
      <c r="F44" s="9"/>
      <c r="G44" s="10"/>
      <c r="H44" s="10"/>
      <c r="I44" s="10"/>
      <c r="J44" s="10"/>
      <c r="K44" s="9"/>
      <c r="L44" s="12"/>
      <c r="M44" s="12"/>
      <c r="N44" s="12"/>
      <c r="O44" s="12"/>
      <c r="P44" s="12"/>
      <c r="Q44" s="12"/>
      <c r="R44" s="12"/>
      <c r="S44" s="12"/>
    </row>
    <row r="45" spans="1:19" x14ac:dyDescent="0.25">
      <c r="A45" s="10"/>
      <c r="B45" s="8"/>
      <c r="C45" s="10"/>
      <c r="D45" s="9"/>
      <c r="E45" s="34"/>
      <c r="F45" s="9"/>
      <c r="G45" s="10"/>
      <c r="H45" s="10"/>
      <c r="I45" s="10"/>
      <c r="J45" s="10"/>
      <c r="K45" s="9"/>
      <c r="L45" s="12"/>
      <c r="M45" s="12"/>
      <c r="N45" s="12"/>
      <c r="O45" s="12"/>
      <c r="P45" s="12"/>
      <c r="Q45" s="12"/>
      <c r="R45" s="12"/>
      <c r="S45" s="12"/>
    </row>
    <row r="46" spans="1:19" x14ac:dyDescent="0.25">
      <c r="A46" s="10"/>
      <c r="B46" s="8"/>
      <c r="C46" s="10"/>
      <c r="D46" s="9"/>
      <c r="E46" s="34"/>
      <c r="F46" s="9"/>
      <c r="G46" s="10"/>
      <c r="H46" s="10"/>
      <c r="I46" s="10"/>
      <c r="J46" s="10"/>
      <c r="K46" s="9"/>
      <c r="L46" s="12"/>
      <c r="M46" s="12"/>
      <c r="N46" s="12"/>
      <c r="O46" s="12"/>
      <c r="P46" s="12"/>
      <c r="Q46" s="12"/>
      <c r="R46" s="12"/>
      <c r="S46" s="12"/>
    </row>
    <row r="47" spans="1:19" x14ac:dyDescent="0.25">
      <c r="A47" s="10"/>
      <c r="B47" s="8"/>
      <c r="C47" s="10"/>
      <c r="D47" s="9"/>
      <c r="E47" s="34"/>
      <c r="F47" s="9"/>
      <c r="G47" s="10"/>
      <c r="H47" s="10"/>
      <c r="I47" s="10"/>
      <c r="J47" s="10"/>
      <c r="K47" s="9"/>
      <c r="L47" s="12"/>
      <c r="M47" s="12"/>
      <c r="N47" s="12"/>
      <c r="O47" s="12"/>
      <c r="P47" s="12"/>
      <c r="Q47" s="12"/>
      <c r="R47" s="12"/>
      <c r="S47" s="12"/>
    </row>
    <row r="48" spans="1:19" x14ac:dyDescent="0.25">
      <c r="A48" s="10"/>
      <c r="B48" s="8"/>
      <c r="C48" s="10"/>
      <c r="D48" s="9"/>
      <c r="E48" s="34"/>
      <c r="F48" s="9"/>
      <c r="G48" s="10"/>
      <c r="H48" s="10"/>
      <c r="I48" s="10"/>
      <c r="J48" s="10"/>
      <c r="K48" s="9"/>
      <c r="L48" s="12"/>
      <c r="M48" s="12"/>
      <c r="N48" s="12"/>
      <c r="O48" s="12"/>
      <c r="P48" s="12"/>
      <c r="Q48" s="12"/>
      <c r="R48" s="12"/>
      <c r="S48" s="12"/>
    </row>
    <row r="49" spans="1:19" x14ac:dyDescent="0.25">
      <c r="A49" s="10"/>
      <c r="B49" s="8"/>
      <c r="C49" s="10"/>
      <c r="D49" s="9"/>
      <c r="E49" s="34"/>
      <c r="F49" s="9"/>
      <c r="G49" s="10"/>
      <c r="H49" s="10"/>
      <c r="I49" s="10"/>
      <c r="J49" s="10"/>
      <c r="K49" s="9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10"/>
      <c r="B50" s="8"/>
      <c r="C50" s="10"/>
      <c r="D50" s="7"/>
      <c r="E50" s="34"/>
      <c r="F50" s="9"/>
      <c r="G50" s="10"/>
      <c r="H50" s="10"/>
      <c r="I50" s="10"/>
      <c r="J50" s="10"/>
      <c r="K50" s="9"/>
      <c r="L50" s="12"/>
      <c r="M50" s="12"/>
      <c r="N50" s="12"/>
      <c r="O50" s="12"/>
      <c r="P50" s="12"/>
      <c r="Q50" s="12"/>
      <c r="R50" s="12"/>
      <c r="S50" s="12"/>
    </row>
    <row r="51" spans="1:19" x14ac:dyDescent="0.25">
      <c r="A51" s="10"/>
      <c r="B51" s="8"/>
      <c r="C51" s="10"/>
      <c r="D51" s="7"/>
      <c r="E51" s="34"/>
      <c r="F51" s="9"/>
      <c r="G51" s="10"/>
      <c r="H51" s="10"/>
      <c r="I51" s="10"/>
      <c r="J51" s="10"/>
      <c r="K51" s="9"/>
      <c r="L51" s="12"/>
      <c r="M51" s="12"/>
      <c r="N51" s="12"/>
      <c r="O51" s="12"/>
      <c r="P51" s="12"/>
      <c r="Q51" s="12"/>
      <c r="R51" s="12"/>
      <c r="S51" s="12"/>
    </row>
    <row r="52" spans="1:19" x14ac:dyDescent="0.25">
      <c r="A52" s="10"/>
      <c r="B52" s="8"/>
      <c r="C52" s="10"/>
      <c r="D52" s="7"/>
      <c r="E52" s="34"/>
      <c r="F52" s="9"/>
      <c r="G52" s="10"/>
      <c r="H52" s="10"/>
      <c r="I52" s="10"/>
      <c r="J52" s="10"/>
      <c r="K52" s="9"/>
      <c r="L52" s="12"/>
      <c r="M52" s="12"/>
      <c r="N52" s="12"/>
      <c r="O52" s="12"/>
      <c r="P52" s="12"/>
      <c r="Q52" s="12"/>
      <c r="R52" s="12"/>
      <c r="S52" s="12"/>
    </row>
    <row r="53" spans="1:19" x14ac:dyDescent="0.25">
      <c r="A53" s="10"/>
      <c r="B53" s="8"/>
      <c r="C53" s="10"/>
      <c r="D53" s="7"/>
      <c r="E53" s="34"/>
      <c r="F53" s="9"/>
      <c r="G53" s="10"/>
      <c r="H53" s="10"/>
      <c r="I53" s="10"/>
      <c r="J53" s="10"/>
      <c r="K53" s="9"/>
      <c r="L53" s="12"/>
      <c r="M53" s="12"/>
      <c r="N53" s="12"/>
      <c r="O53" s="12"/>
      <c r="P53" s="12"/>
      <c r="Q53" s="12"/>
      <c r="R53" s="12"/>
      <c r="S53" s="12"/>
    </row>
    <row r="54" spans="1:19" x14ac:dyDescent="0.25">
      <c r="A54" s="10"/>
      <c r="B54" s="8"/>
      <c r="C54" s="10"/>
      <c r="D54" s="7"/>
      <c r="E54" s="34"/>
      <c r="F54" s="9"/>
      <c r="G54" s="10"/>
      <c r="H54" s="10"/>
      <c r="I54" s="10"/>
      <c r="J54" s="10"/>
      <c r="K54" s="9"/>
      <c r="L54" s="12"/>
      <c r="M54" s="12"/>
      <c r="N54" s="12"/>
      <c r="O54" s="12"/>
      <c r="P54" s="12"/>
      <c r="Q54" s="12"/>
      <c r="R54" s="12"/>
      <c r="S54" s="12"/>
    </row>
    <row r="55" spans="1:19" x14ac:dyDescent="0.25">
      <c r="A55" s="10"/>
      <c r="B55" s="8"/>
      <c r="C55" s="10"/>
      <c r="D55" s="7"/>
      <c r="E55" s="34"/>
      <c r="F55" s="9"/>
      <c r="G55" s="10"/>
      <c r="H55" s="10"/>
      <c r="I55" s="10"/>
      <c r="J55" s="10"/>
      <c r="K55" s="9"/>
      <c r="L55" s="12"/>
      <c r="M55" s="12"/>
      <c r="N55" s="12"/>
      <c r="O55" s="12"/>
      <c r="P55" s="12"/>
      <c r="Q55" s="12"/>
      <c r="R55" s="12"/>
      <c r="S55" s="12"/>
    </row>
    <row r="56" spans="1:19" x14ac:dyDescent="0.25">
      <c r="A56" s="10"/>
      <c r="B56" s="8"/>
      <c r="C56" s="10"/>
      <c r="D56" s="7"/>
      <c r="E56" s="34"/>
      <c r="F56" s="9"/>
      <c r="G56" s="10"/>
      <c r="H56" s="10"/>
      <c r="I56" s="10"/>
      <c r="J56" s="10"/>
      <c r="K56" s="9"/>
      <c r="L56" s="12"/>
      <c r="M56" s="12"/>
      <c r="N56" s="12"/>
      <c r="O56" s="12"/>
      <c r="P56" s="12"/>
      <c r="Q56" s="12"/>
      <c r="R56" s="12"/>
      <c r="S56" s="12"/>
    </row>
    <row r="57" spans="1:19" x14ac:dyDescent="0.25">
      <c r="A57" s="10"/>
      <c r="B57" s="8"/>
      <c r="C57" s="10"/>
      <c r="D57" s="7"/>
      <c r="E57" s="35"/>
      <c r="F57" s="9"/>
      <c r="G57" s="10"/>
      <c r="H57" s="10"/>
      <c r="I57" s="10"/>
      <c r="J57" s="10"/>
      <c r="K57" s="9"/>
      <c r="L57" s="12"/>
      <c r="M57" s="12"/>
      <c r="N57" s="12"/>
      <c r="O57" s="12"/>
      <c r="P57" s="12"/>
      <c r="Q57" s="12"/>
      <c r="R57" s="12"/>
      <c r="S57" s="12"/>
    </row>
    <row r="58" spans="1:19" x14ac:dyDescent="0.25">
      <c r="A58" s="10"/>
      <c r="B58" s="8"/>
      <c r="C58" s="10"/>
      <c r="D58" s="7"/>
      <c r="E58" s="35"/>
      <c r="F58" s="9"/>
      <c r="G58" s="10"/>
      <c r="H58" s="10"/>
      <c r="I58" s="10"/>
      <c r="J58" s="10"/>
      <c r="K58" s="9"/>
      <c r="L58" s="12"/>
      <c r="M58" s="12"/>
      <c r="N58" s="12"/>
      <c r="O58" s="12"/>
      <c r="P58" s="12"/>
      <c r="Q58" s="12"/>
      <c r="R58" s="12"/>
      <c r="S58" s="12"/>
    </row>
    <row r="59" spans="1:19" x14ac:dyDescent="0.25">
      <c r="A59" s="10"/>
      <c r="B59" s="8"/>
      <c r="C59" s="10"/>
      <c r="D59" s="7"/>
      <c r="E59" s="35"/>
      <c r="F59" s="9"/>
      <c r="G59" s="10"/>
      <c r="H59" s="10"/>
      <c r="I59" s="10"/>
      <c r="J59" s="10"/>
      <c r="K59" s="9"/>
      <c r="L59" s="12"/>
      <c r="M59" s="12"/>
      <c r="N59" s="12"/>
      <c r="O59" s="12"/>
      <c r="P59" s="12"/>
      <c r="Q59" s="12"/>
      <c r="R59" s="12"/>
      <c r="S59" s="12"/>
    </row>
    <row r="60" spans="1:19" x14ac:dyDescent="0.25">
      <c r="A60" s="10"/>
      <c r="B60" s="8"/>
      <c r="C60" s="10"/>
      <c r="D60" s="7"/>
      <c r="E60" s="35"/>
      <c r="F60" s="9"/>
      <c r="G60" s="10"/>
      <c r="H60" s="10"/>
      <c r="I60" s="10"/>
      <c r="J60" s="10"/>
      <c r="K60" s="9"/>
      <c r="L60" s="12"/>
      <c r="M60" s="12"/>
      <c r="N60" s="12"/>
      <c r="O60" s="12"/>
      <c r="P60" s="12"/>
      <c r="Q60" s="12"/>
      <c r="R60" s="12"/>
      <c r="S60" s="12"/>
    </row>
    <row r="61" spans="1:19" x14ac:dyDescent="0.25">
      <c r="A61" s="10"/>
      <c r="B61" s="8"/>
      <c r="C61" s="10"/>
      <c r="D61" s="7"/>
      <c r="E61" s="35"/>
      <c r="F61" s="9"/>
      <c r="G61" s="10"/>
      <c r="H61" s="10"/>
      <c r="I61" s="10"/>
      <c r="J61" s="10"/>
      <c r="K61" s="9"/>
      <c r="L61" s="12"/>
      <c r="M61" s="12"/>
      <c r="N61" s="12"/>
      <c r="O61" s="12"/>
      <c r="P61" s="12"/>
      <c r="Q61" s="12"/>
      <c r="R61" s="12"/>
      <c r="S61" s="12"/>
    </row>
    <row r="62" spans="1:19" x14ac:dyDescent="0.25">
      <c r="A62" s="10"/>
      <c r="B62" s="8"/>
      <c r="C62" s="10"/>
      <c r="D62" s="7"/>
      <c r="E62" s="35"/>
      <c r="F62" s="9"/>
      <c r="G62" s="10"/>
      <c r="H62" s="10"/>
      <c r="I62" s="10"/>
      <c r="J62" s="10"/>
      <c r="K62" s="9"/>
      <c r="L62" s="12"/>
      <c r="M62" s="12"/>
      <c r="N62" s="12"/>
      <c r="O62" s="12"/>
      <c r="P62" s="12"/>
      <c r="Q62" s="12"/>
      <c r="R62" s="12"/>
      <c r="S62" s="12"/>
    </row>
    <row r="63" spans="1:19" x14ac:dyDescent="0.25">
      <c r="A63" s="10"/>
      <c r="B63" s="8"/>
      <c r="C63" s="10"/>
      <c r="D63" s="7"/>
      <c r="E63" s="35"/>
      <c r="F63" s="9"/>
      <c r="G63" s="10"/>
      <c r="H63" s="10"/>
      <c r="I63" s="10"/>
      <c r="J63" s="10"/>
      <c r="K63" s="9"/>
      <c r="L63" s="12"/>
      <c r="M63" s="12"/>
      <c r="N63" s="12"/>
      <c r="O63" s="12"/>
      <c r="P63" s="12"/>
      <c r="Q63" s="12"/>
      <c r="R63" s="12"/>
      <c r="S63" s="12"/>
    </row>
    <row r="64" spans="1:19" x14ac:dyDescent="0.25">
      <c r="A64" s="10"/>
      <c r="B64" s="8"/>
      <c r="C64" s="10"/>
      <c r="D64" s="7"/>
      <c r="E64" s="35"/>
      <c r="F64" s="9"/>
      <c r="G64" s="10"/>
      <c r="H64" s="10"/>
      <c r="I64" s="10"/>
      <c r="J64" s="10"/>
      <c r="K64" s="9"/>
      <c r="L64" s="12"/>
      <c r="M64" s="12"/>
      <c r="N64" s="12"/>
      <c r="O64" s="12"/>
      <c r="P64" s="12"/>
      <c r="Q64" s="12"/>
      <c r="R64" s="12"/>
      <c r="S64" s="12"/>
    </row>
    <row r="65" spans="1:19" x14ac:dyDescent="0.25">
      <c r="A65" s="10"/>
      <c r="B65" s="8"/>
      <c r="C65" s="10"/>
      <c r="D65" s="7"/>
      <c r="E65" s="35"/>
      <c r="F65" s="9"/>
      <c r="G65" s="10"/>
      <c r="H65" s="10"/>
      <c r="I65" s="10"/>
      <c r="J65" s="10"/>
      <c r="K65" s="9"/>
      <c r="L65" s="12"/>
      <c r="M65" s="12"/>
      <c r="N65" s="12"/>
      <c r="O65" s="12"/>
      <c r="P65" s="12"/>
      <c r="Q65" s="12"/>
      <c r="R65" s="12"/>
      <c r="S65" s="12"/>
    </row>
    <row r="66" spans="1:19" x14ac:dyDescent="0.25">
      <c r="A66" s="10"/>
      <c r="B66" s="8"/>
      <c r="C66" s="10"/>
      <c r="D66" s="7"/>
      <c r="E66" s="35"/>
      <c r="F66" s="9"/>
      <c r="G66" s="10"/>
      <c r="H66" s="10"/>
      <c r="I66" s="10"/>
      <c r="J66" s="10"/>
      <c r="K66" s="9"/>
      <c r="L66" s="12"/>
      <c r="M66" s="12"/>
      <c r="N66" s="12"/>
      <c r="O66" s="12"/>
      <c r="P66" s="12"/>
      <c r="Q66" s="12"/>
      <c r="R66" s="12"/>
      <c r="S66" s="12"/>
    </row>
    <row r="67" spans="1:19" x14ac:dyDescent="0.25">
      <c r="A67" s="10"/>
      <c r="B67" s="8"/>
      <c r="C67" s="10"/>
      <c r="D67" s="7"/>
      <c r="E67" s="35"/>
      <c r="F67" s="9"/>
      <c r="G67" s="10"/>
      <c r="H67" s="10"/>
      <c r="I67" s="10"/>
      <c r="J67" s="10"/>
      <c r="K67" s="9"/>
      <c r="L67" s="12"/>
      <c r="M67" s="12"/>
      <c r="N67" s="12"/>
      <c r="O67" s="12"/>
      <c r="P67" s="12"/>
      <c r="Q67" s="12"/>
      <c r="R67" s="12"/>
      <c r="S67" s="12"/>
    </row>
    <row r="68" spans="1:19" x14ac:dyDescent="0.25">
      <c r="A68" s="10"/>
      <c r="B68" s="8"/>
      <c r="C68" s="10"/>
      <c r="D68" s="7"/>
      <c r="E68" s="35"/>
      <c r="F68" s="9"/>
      <c r="G68" s="10"/>
      <c r="H68" s="10"/>
      <c r="I68" s="10"/>
      <c r="J68" s="10"/>
      <c r="K68" s="10"/>
      <c r="L68" s="12"/>
      <c r="M68" s="12"/>
      <c r="N68" s="12"/>
      <c r="O68" s="12"/>
      <c r="P68" s="12"/>
      <c r="Q68" s="12"/>
      <c r="R68" s="12"/>
      <c r="S68" s="12"/>
    </row>
    <row r="69" spans="1:19" x14ac:dyDescent="0.25">
      <c r="A69" s="10"/>
      <c r="B69" s="8"/>
      <c r="C69" s="10"/>
      <c r="D69" s="7"/>
      <c r="E69" s="35"/>
      <c r="F69" s="9"/>
      <c r="G69" s="10"/>
      <c r="H69" s="10"/>
      <c r="I69" s="10"/>
      <c r="J69" s="10"/>
      <c r="K69" s="10"/>
      <c r="L69" s="12"/>
      <c r="M69" s="12"/>
      <c r="N69" s="12"/>
      <c r="O69" s="12"/>
      <c r="P69" s="12"/>
      <c r="Q69" s="12"/>
      <c r="R69" s="12"/>
      <c r="S69" s="12"/>
    </row>
    <row r="70" spans="1:19" x14ac:dyDescent="0.25">
      <c r="A70" s="10"/>
      <c r="B70" s="8"/>
      <c r="C70" s="10"/>
      <c r="D70" s="7"/>
      <c r="E70" s="35"/>
      <c r="F70" s="9"/>
      <c r="G70" s="10"/>
      <c r="H70" s="10"/>
      <c r="I70" s="10"/>
      <c r="J70" s="10"/>
      <c r="K70" s="10"/>
      <c r="L70" s="12"/>
      <c r="M70" s="12"/>
      <c r="N70" s="12"/>
      <c r="O70" s="12"/>
      <c r="P70" s="12"/>
      <c r="Q70" s="12"/>
      <c r="R70" s="12"/>
      <c r="S70" s="12"/>
    </row>
    <row r="71" spans="1:19" x14ac:dyDescent="0.25">
      <c r="A71" s="10"/>
      <c r="B71" s="8"/>
      <c r="C71" s="10"/>
      <c r="D71" s="7"/>
      <c r="E71" s="35"/>
      <c r="F71" s="9"/>
      <c r="G71" s="10"/>
      <c r="H71" s="10"/>
      <c r="I71" s="10"/>
      <c r="J71" s="10"/>
      <c r="K71" s="10"/>
      <c r="L71" s="12"/>
      <c r="M71" s="12"/>
      <c r="N71" s="12"/>
      <c r="O71" s="12"/>
      <c r="P71" s="12"/>
      <c r="Q71" s="12"/>
      <c r="R71" s="12"/>
      <c r="S71" s="12"/>
    </row>
    <row r="72" spans="1:19" x14ac:dyDescent="0.25">
      <c r="A72" s="10"/>
      <c r="B72" s="8"/>
      <c r="C72" s="10"/>
      <c r="D72" s="7"/>
      <c r="E72" s="35"/>
      <c r="F72" s="9"/>
      <c r="G72" s="10"/>
      <c r="H72" s="10"/>
      <c r="I72" s="10"/>
      <c r="J72" s="10"/>
      <c r="K72" s="10"/>
      <c r="L72" s="12"/>
      <c r="M72" s="12"/>
      <c r="N72" s="12"/>
      <c r="O72" s="12"/>
      <c r="P72" s="12"/>
      <c r="Q72" s="12"/>
      <c r="R72" s="12"/>
      <c r="S72" s="12"/>
    </row>
    <row r="73" spans="1:19" x14ac:dyDescent="0.25">
      <c r="A73" s="10"/>
      <c r="B73" s="8"/>
      <c r="C73" s="10"/>
      <c r="D73" s="7"/>
      <c r="E73" s="35"/>
      <c r="F73" s="9"/>
      <c r="G73" s="10"/>
      <c r="H73" s="10"/>
      <c r="I73" s="10"/>
      <c r="J73" s="10"/>
      <c r="K73" s="10"/>
      <c r="L73" s="12"/>
      <c r="M73" s="12"/>
      <c r="N73" s="12"/>
      <c r="O73" s="12"/>
      <c r="P73" s="12"/>
      <c r="Q73" s="12"/>
      <c r="R73" s="12"/>
      <c r="S73" s="12"/>
    </row>
    <row r="74" spans="1:19" x14ac:dyDescent="0.25">
      <c r="A74" s="10"/>
      <c r="B74" s="8"/>
      <c r="C74" s="10"/>
      <c r="D74" s="7"/>
      <c r="E74" s="35"/>
      <c r="F74" s="9"/>
      <c r="G74" s="10"/>
      <c r="H74" s="10"/>
      <c r="I74" s="10"/>
      <c r="J74" s="10"/>
      <c r="K74" s="10"/>
      <c r="L74" s="12"/>
      <c r="M74" s="12"/>
      <c r="N74" s="12"/>
      <c r="O74" s="12"/>
      <c r="P74" s="12"/>
      <c r="Q74" s="12"/>
      <c r="R74" s="12"/>
      <c r="S74" s="12"/>
    </row>
    <row r="75" spans="1:19" x14ac:dyDescent="0.25">
      <c r="A75" s="10"/>
      <c r="B75" s="8"/>
      <c r="C75" s="10"/>
      <c r="D75" s="7"/>
      <c r="E75" s="35"/>
      <c r="F75" s="9"/>
      <c r="G75" s="10"/>
      <c r="H75" s="10"/>
      <c r="I75" s="10"/>
      <c r="J75" s="10"/>
      <c r="K75" s="10"/>
      <c r="L75" s="12"/>
      <c r="M75" s="12"/>
      <c r="N75" s="12"/>
      <c r="O75" s="12"/>
      <c r="P75" s="12"/>
      <c r="Q75" s="12"/>
      <c r="R75" s="12"/>
      <c r="S75" s="12"/>
    </row>
    <row r="76" spans="1:19" x14ac:dyDescent="0.25">
      <c r="A76" s="10"/>
      <c r="B76" s="8"/>
      <c r="C76" s="10"/>
      <c r="D76" s="7"/>
      <c r="E76" s="35"/>
      <c r="F76" s="9"/>
      <c r="G76" s="7"/>
      <c r="H76" s="10"/>
      <c r="I76" s="10"/>
      <c r="J76" s="10"/>
      <c r="K76" s="7"/>
      <c r="L76" s="11"/>
      <c r="M76" s="12"/>
      <c r="N76" s="12"/>
      <c r="O76" s="12"/>
      <c r="P76" s="12"/>
      <c r="Q76" s="12"/>
      <c r="R76" s="12"/>
      <c r="S76" s="12"/>
    </row>
    <row r="77" spans="1:19" x14ac:dyDescent="0.25">
      <c r="A77" s="10"/>
      <c r="B77" s="8"/>
      <c r="C77" s="10"/>
      <c r="D77" s="7"/>
      <c r="E77" s="35"/>
      <c r="F77" s="9"/>
      <c r="G77" s="7"/>
      <c r="H77" s="10"/>
      <c r="I77" s="10"/>
      <c r="J77" s="10"/>
      <c r="K77" s="7"/>
      <c r="L77" s="11"/>
      <c r="M77" s="12"/>
      <c r="N77" s="12"/>
      <c r="O77" s="12"/>
      <c r="P77" s="12"/>
      <c r="Q77" s="12"/>
      <c r="R77" s="12"/>
      <c r="S77" s="12"/>
    </row>
    <row r="78" spans="1:19" x14ac:dyDescent="0.25">
      <c r="A78" s="7"/>
      <c r="B78" s="7"/>
      <c r="C78" s="7"/>
      <c r="D78" s="7"/>
      <c r="E78" s="35"/>
      <c r="F78" s="7"/>
      <c r="G78" s="7"/>
      <c r="H78" s="7"/>
      <c r="I78" s="7"/>
      <c r="J78" s="7"/>
      <c r="K78" s="7"/>
      <c r="L78" s="7"/>
      <c r="M78" s="13"/>
      <c r="N78" s="13"/>
      <c r="O78" s="13"/>
      <c r="P78" s="13"/>
      <c r="Q78" s="13"/>
      <c r="R78" s="13"/>
      <c r="S78" s="13"/>
    </row>
    <row r="79" spans="1:19" x14ac:dyDescent="0.25">
      <c r="A79" s="7"/>
      <c r="B79" s="7"/>
      <c r="C79" s="7"/>
      <c r="D79" s="7"/>
      <c r="E79" s="35"/>
      <c r="F79" s="7"/>
      <c r="G79" s="7"/>
      <c r="H79" s="7"/>
      <c r="I79" s="7"/>
      <c r="J79" s="7"/>
      <c r="K79" s="7"/>
      <c r="L79" s="7"/>
      <c r="M79" s="13"/>
      <c r="N79" s="13"/>
      <c r="O79" s="13"/>
      <c r="P79" s="13"/>
      <c r="Q79" s="13"/>
      <c r="R79" s="13"/>
      <c r="S79" s="13"/>
    </row>
    <row r="80" spans="1:19" x14ac:dyDescent="0.25">
      <c r="A80" s="7"/>
      <c r="B80" s="7"/>
      <c r="C80" s="7"/>
      <c r="D80" s="7"/>
      <c r="E80" s="35"/>
      <c r="F80" s="7"/>
      <c r="G80" s="7"/>
      <c r="H80" s="7"/>
      <c r="I80" s="7"/>
      <c r="J80" s="7"/>
      <c r="K80" s="7"/>
      <c r="L80" s="7"/>
      <c r="M80" s="13"/>
      <c r="N80" s="13"/>
      <c r="O80" s="13"/>
      <c r="P80" s="13"/>
      <c r="Q80" s="13"/>
      <c r="R80" s="13"/>
      <c r="S80" s="13"/>
    </row>
    <row r="81" spans="1:19" x14ac:dyDescent="0.25">
      <c r="A81" s="7"/>
      <c r="B81" s="7"/>
      <c r="C81" s="7"/>
      <c r="D81" s="7"/>
      <c r="E81" s="35"/>
      <c r="F81" s="7"/>
      <c r="G81" s="7"/>
      <c r="H81" s="7"/>
      <c r="I81" s="7"/>
      <c r="J81" s="7"/>
      <c r="K81" s="7"/>
      <c r="L81" s="7"/>
      <c r="M81" s="13"/>
      <c r="N81" s="13"/>
      <c r="O81" s="13"/>
      <c r="P81" s="13"/>
      <c r="Q81" s="13"/>
      <c r="R81" s="13"/>
      <c r="S81" s="13"/>
    </row>
    <row r="82" spans="1:19" x14ac:dyDescent="0.25">
      <c r="A82" s="7"/>
      <c r="B82" s="7"/>
      <c r="C82" s="7"/>
      <c r="D82" s="7"/>
      <c r="E82" s="35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x14ac:dyDescent="0.25">
      <c r="A83" s="7"/>
      <c r="B83" s="7"/>
      <c r="C83" s="7"/>
      <c r="D83" s="7"/>
      <c r="E83" s="35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x14ac:dyDescent="0.25">
      <c r="A84" s="7"/>
      <c r="B84" s="7"/>
      <c r="C84" s="7"/>
      <c r="D84" s="7"/>
      <c r="E84" s="35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x14ac:dyDescent="0.25">
      <c r="A85" s="7"/>
      <c r="B85" s="7"/>
      <c r="C85" s="7"/>
      <c r="D85" s="7"/>
      <c r="E85" s="35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x14ac:dyDescent="0.25">
      <c r="E86" s="36"/>
    </row>
    <row r="87" spans="1:19" x14ac:dyDescent="0.25">
      <c r="E87" s="36"/>
    </row>
    <row r="88" spans="1:19" x14ac:dyDescent="0.25">
      <c r="E88" s="36"/>
    </row>
    <row r="89" spans="1:19" x14ac:dyDescent="0.25">
      <c r="E89" s="36"/>
    </row>
    <row r="90" spans="1:19" x14ac:dyDescent="0.25">
      <c r="E90" s="36"/>
    </row>
  </sheetData>
  <mergeCells count="19">
    <mergeCell ref="K1:O1"/>
    <mergeCell ref="A4:Q4"/>
    <mergeCell ref="A6:Q6"/>
    <mergeCell ref="A8:A10"/>
    <mergeCell ref="B8:B10"/>
    <mergeCell ref="C8:C10"/>
    <mergeCell ref="D8:D10"/>
    <mergeCell ref="E8:G9"/>
    <mergeCell ref="H8:H10"/>
    <mergeCell ref="I8:I10"/>
    <mergeCell ref="B12:D12"/>
    <mergeCell ref="J8:J10"/>
    <mergeCell ref="K8:K10"/>
    <mergeCell ref="L8:Q8"/>
    <mergeCell ref="L9:M9"/>
    <mergeCell ref="N9:N10"/>
    <mergeCell ref="O9:O10"/>
    <mergeCell ref="P9:P10"/>
    <mergeCell ref="Q9:Q10"/>
  </mergeCells>
  <pageMargins left="0.19685039370078741" right="0" top="0" bottom="0" header="0.31496062992125984" footer="0.31496062992125984"/>
  <pageSetup paperSize="9" scale="67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Репино MO</cp:lastModifiedBy>
  <cp:lastPrinted>2023-10-24T15:47:49Z</cp:lastPrinted>
  <dcterms:created xsi:type="dcterms:W3CDTF">2018-09-28T17:53:28Z</dcterms:created>
  <dcterms:modified xsi:type="dcterms:W3CDTF">2023-11-08T07:19:47Z</dcterms:modified>
</cp:coreProperties>
</file>